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BuÇalışmaKitabı" defaultThemeVersion="124226"/>
  <mc:AlternateContent xmlns:mc="http://schemas.openxmlformats.org/markup-compatibility/2006">
    <mc:Choice Requires="x15">
      <x15ac:absPath xmlns:x15ac="http://schemas.microsoft.com/office/spreadsheetml/2010/11/ac" url="C:\Users\Oğuzhan Y.DESKTOP-V34NRRN\Desktop\gerekli belgeler\"/>
    </mc:Choice>
  </mc:AlternateContent>
  <bookViews>
    <workbookView xWindow="-120" yWindow="-120" windowWidth="29040" windowHeight="15840" tabRatio="500" activeTab="4"/>
  </bookViews>
  <sheets>
    <sheet name="E OKUL" sheetId="1" r:id="rId1"/>
    <sheet name="PROJE DEĞERLENDİRME" sheetId="2" r:id="rId2"/>
    <sheet name="DERS İÇİ" sheetId="3" r:id="rId3"/>
    <sheet name="PERFORMANS" sheetId="4" r:id="rId4"/>
    <sheet name="Uygulama 1" sheetId="5" r:id="rId5"/>
    <sheet name="Uygulama 2" sheetId="6" r:id="rId6"/>
  </sheets>
  <calcPr calcId="162913"/>
  <customWorkbookViews>
    <customWorkbookView name="Emrah - Kişisel Görünüm" guid="{7B73A12D-CDF5-40B7-BABB-F1EF5665025A}" mergeInterval="0" personalView="1" maximized="1" windowWidth="1362" windowHeight="544" tabRatio="500"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6" l="1"/>
  <c r="A1" i="5"/>
  <c r="A1" i="4"/>
  <c r="A1" i="3"/>
  <c r="A1" i="2"/>
  <c r="B12" i="2"/>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11" i="6"/>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11" i="4"/>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11" i="3"/>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B11" i="2"/>
  <c r="J12" i="6"/>
  <c r="J13" i="6"/>
  <c r="E13" i="6" s="1"/>
  <c r="J14" i="6"/>
  <c r="E14" i="6"/>
  <c r="J15" i="6"/>
  <c r="J16" i="6"/>
  <c r="J17" i="6"/>
  <c r="J18" i="6"/>
  <c r="F18" i="6" s="1"/>
  <c r="J19" i="6"/>
  <c r="F19" i="6"/>
  <c r="J20" i="6"/>
  <c r="J21" i="6"/>
  <c r="H21" i="6"/>
  <c r="J22" i="6"/>
  <c r="H22" i="6" s="1"/>
  <c r="J23" i="6"/>
  <c r="F23" i="6"/>
  <c r="J24" i="6"/>
  <c r="J25" i="6"/>
  <c r="H25" i="6"/>
  <c r="J26" i="6"/>
  <c r="D26" i="6" s="1"/>
  <c r="J27" i="6"/>
  <c r="F27" i="6"/>
  <c r="J28" i="6"/>
  <c r="J29" i="6"/>
  <c r="D29" i="6"/>
  <c r="J30" i="6"/>
  <c r="D30" i="6" s="1"/>
  <c r="J31" i="6"/>
  <c r="E31" i="6"/>
  <c r="J32" i="6"/>
  <c r="J33" i="6"/>
  <c r="I33" i="6"/>
  <c r="J34" i="6"/>
  <c r="H34" i="6" s="1"/>
  <c r="J35" i="6"/>
  <c r="G35" i="6"/>
  <c r="J36" i="6"/>
  <c r="J37" i="6"/>
  <c r="J38" i="6"/>
  <c r="G38" i="6" s="1"/>
  <c r="J39" i="6"/>
  <c r="G39" i="6"/>
  <c r="J40" i="6"/>
  <c r="F40" i="6" s="1"/>
  <c r="J41" i="6"/>
  <c r="J42" i="6"/>
  <c r="H42" i="6" s="1"/>
  <c r="J43" i="6"/>
  <c r="H43" i="6"/>
  <c r="J44" i="6"/>
  <c r="G44" i="6" s="1"/>
  <c r="J45" i="6"/>
  <c r="J11" i="6"/>
  <c r="D11" i="6" s="1"/>
  <c r="J12" i="5"/>
  <c r="H12" i="5"/>
  <c r="J13" i="5"/>
  <c r="D13" i="5" s="1"/>
  <c r="J14" i="5"/>
  <c r="J15" i="5"/>
  <c r="D15" i="5" s="1"/>
  <c r="J16" i="5"/>
  <c r="J17" i="5"/>
  <c r="D17" i="5"/>
  <c r="J18" i="5"/>
  <c r="F18" i="5" s="1"/>
  <c r="J19" i="5"/>
  <c r="J20" i="5"/>
  <c r="D20" i="5" s="1"/>
  <c r="J21" i="5"/>
  <c r="H21" i="5"/>
  <c r="J22" i="5"/>
  <c r="E22" i="5" s="1"/>
  <c r="J23" i="5"/>
  <c r="J24" i="5"/>
  <c r="E24" i="5" s="1"/>
  <c r="J25" i="5"/>
  <c r="D25" i="5"/>
  <c r="J26" i="5"/>
  <c r="G26" i="5" s="1"/>
  <c r="J27" i="5"/>
  <c r="J28" i="5"/>
  <c r="H28" i="5" s="1"/>
  <c r="J29" i="5"/>
  <c r="J30" i="5"/>
  <c r="J31" i="5"/>
  <c r="J32" i="5"/>
  <c r="H32" i="5" s="1"/>
  <c r="J33" i="5"/>
  <c r="G33" i="5" s="1"/>
  <c r="J34" i="5"/>
  <c r="J35" i="5"/>
  <c r="J36" i="5"/>
  <c r="E36" i="5"/>
  <c r="J37" i="5"/>
  <c r="H37" i="5"/>
  <c r="J38" i="5"/>
  <c r="H38" i="5"/>
  <c r="J39" i="5"/>
  <c r="I39" i="5" s="1"/>
  <c r="J40" i="5"/>
  <c r="J41" i="5"/>
  <c r="J42" i="5"/>
  <c r="G42" i="5"/>
  <c r="J43" i="5"/>
  <c r="H43" i="5"/>
  <c r="J44" i="5"/>
  <c r="J45" i="5"/>
  <c r="J11" i="5"/>
  <c r="C45" i="6"/>
  <c r="B45" i="6"/>
  <c r="C44" i="6"/>
  <c r="B44" i="6"/>
  <c r="E43" i="6"/>
  <c r="I43" i="6"/>
  <c r="D43" i="6"/>
  <c r="C43" i="6"/>
  <c r="B43" i="6"/>
  <c r="C42" i="6"/>
  <c r="B42" i="6"/>
  <c r="C41" i="6"/>
  <c r="B41" i="6"/>
  <c r="H40" i="6"/>
  <c r="G40" i="6"/>
  <c r="E40" i="6"/>
  <c r="C40" i="6"/>
  <c r="B40" i="6"/>
  <c r="H39" i="6"/>
  <c r="C39" i="6"/>
  <c r="B39" i="6"/>
  <c r="H38" i="6"/>
  <c r="F38" i="6"/>
  <c r="C38" i="6"/>
  <c r="B38" i="6"/>
  <c r="C37" i="6"/>
  <c r="B37" i="6"/>
  <c r="H36" i="6"/>
  <c r="C36" i="6"/>
  <c r="B36" i="6"/>
  <c r="C35" i="6"/>
  <c r="B35" i="6"/>
  <c r="C34" i="6"/>
  <c r="B34" i="6"/>
  <c r="E33" i="6"/>
  <c r="C33" i="6"/>
  <c r="B33" i="6"/>
  <c r="D32" i="6"/>
  <c r="C32" i="6"/>
  <c r="B32" i="6"/>
  <c r="G31" i="6"/>
  <c r="F31" i="6"/>
  <c r="D31" i="6"/>
  <c r="C31" i="6"/>
  <c r="B31" i="6"/>
  <c r="H30" i="6"/>
  <c r="G30" i="6"/>
  <c r="F30" i="6"/>
  <c r="E30" i="6"/>
  <c r="C30" i="6"/>
  <c r="B30" i="6"/>
  <c r="C29" i="6"/>
  <c r="B29" i="6"/>
  <c r="F28" i="6"/>
  <c r="C28" i="6"/>
  <c r="B28" i="6"/>
  <c r="C27" i="6"/>
  <c r="B27" i="6"/>
  <c r="E26" i="6"/>
  <c r="C26" i="6"/>
  <c r="B26" i="6"/>
  <c r="F25" i="6"/>
  <c r="C25" i="6"/>
  <c r="B25" i="6"/>
  <c r="C24" i="6"/>
  <c r="B24" i="6"/>
  <c r="H23" i="6"/>
  <c r="D23" i="6"/>
  <c r="C23" i="6"/>
  <c r="B23" i="6"/>
  <c r="D22" i="6"/>
  <c r="I22" i="6"/>
  <c r="C22" i="6"/>
  <c r="B22" i="6"/>
  <c r="C21" i="6"/>
  <c r="B21" i="6"/>
  <c r="H20" i="6"/>
  <c r="G20" i="6"/>
  <c r="F20" i="6"/>
  <c r="E20" i="6"/>
  <c r="D20" i="6"/>
  <c r="I20" i="6"/>
  <c r="C20" i="6"/>
  <c r="B20" i="6"/>
  <c r="C19" i="6"/>
  <c r="B19" i="6"/>
  <c r="H18" i="6"/>
  <c r="G18" i="6"/>
  <c r="E18" i="6"/>
  <c r="D18" i="6"/>
  <c r="I18" i="6"/>
  <c r="C18" i="6"/>
  <c r="B18" i="6"/>
  <c r="C17" i="6"/>
  <c r="B17" i="6"/>
  <c r="H16" i="6"/>
  <c r="G16" i="6"/>
  <c r="F16" i="6"/>
  <c r="E16" i="6"/>
  <c r="D16" i="6"/>
  <c r="I16" i="6"/>
  <c r="C16" i="6"/>
  <c r="B16" i="6"/>
  <c r="C15" i="6"/>
  <c r="B15" i="6"/>
  <c r="C14" i="6"/>
  <c r="B14" i="6"/>
  <c r="C13" i="6"/>
  <c r="B13" i="6"/>
  <c r="D12" i="6"/>
  <c r="C12" i="6"/>
  <c r="B12" i="6"/>
  <c r="I11" i="6"/>
  <c r="C11" i="6"/>
  <c r="B11" i="6"/>
  <c r="H15" i="5"/>
  <c r="H16" i="5"/>
  <c r="H24" i="5"/>
  <c r="H29" i="5"/>
  <c r="H31" i="5"/>
  <c r="H34" i="5"/>
  <c r="H40" i="5"/>
  <c r="H41" i="5"/>
  <c r="H45" i="5"/>
  <c r="G15" i="5"/>
  <c r="G16" i="5"/>
  <c r="G20" i="5"/>
  <c r="G24" i="5"/>
  <c r="G29" i="5"/>
  <c r="G31" i="5"/>
  <c r="G34" i="5"/>
  <c r="G38" i="5"/>
  <c r="G40" i="5"/>
  <c r="G45" i="5"/>
  <c r="F15" i="5"/>
  <c r="F16" i="5"/>
  <c r="F20" i="5"/>
  <c r="F21" i="5"/>
  <c r="F22" i="5"/>
  <c r="F29" i="5"/>
  <c r="F31" i="5"/>
  <c r="F34" i="5"/>
  <c r="F40" i="5"/>
  <c r="F45" i="5"/>
  <c r="E12" i="5"/>
  <c r="E15" i="5"/>
  <c r="E16" i="5"/>
  <c r="E20" i="5"/>
  <c r="E21" i="5"/>
  <c r="E28" i="5"/>
  <c r="E29" i="5"/>
  <c r="E31" i="5"/>
  <c r="E34" i="5"/>
  <c r="E38" i="5"/>
  <c r="E40" i="5"/>
  <c r="E41" i="5"/>
  <c r="E42" i="5"/>
  <c r="E45" i="5"/>
  <c r="D16" i="5"/>
  <c r="I16" i="5"/>
  <c r="I20" i="5"/>
  <c r="D24" i="5"/>
  <c r="D29" i="5"/>
  <c r="I29" i="5"/>
  <c r="D31" i="5"/>
  <c r="I31" i="5"/>
  <c r="D34" i="5"/>
  <c r="I34" i="5"/>
  <c r="I38" i="5"/>
  <c r="D40" i="5"/>
  <c r="I40" i="5"/>
  <c r="D45" i="5"/>
  <c r="I45" i="5"/>
  <c r="X11" i="4"/>
  <c r="D11" i="4"/>
  <c r="B45" i="5"/>
  <c r="C45" i="5"/>
  <c r="B45" i="4"/>
  <c r="C45" i="4"/>
  <c r="X45" i="4"/>
  <c r="B45" i="3"/>
  <c r="C45" i="3"/>
  <c r="X45" i="3"/>
  <c r="D45" i="3"/>
  <c r="X45" i="2"/>
  <c r="D45" i="2"/>
  <c r="C45" i="2"/>
  <c r="B45" i="2"/>
  <c r="H47" i="5"/>
  <c r="H47" i="6"/>
  <c r="C47" i="6"/>
  <c r="C48" i="6"/>
  <c r="C48" i="5"/>
  <c r="C48" i="2"/>
  <c r="C47" i="5"/>
  <c r="C47" i="3"/>
  <c r="B11" i="5"/>
  <c r="C11" i="5"/>
  <c r="B12" i="5"/>
  <c r="C12" i="5"/>
  <c r="B13" i="5"/>
  <c r="C13" i="5"/>
  <c r="B14" i="5"/>
  <c r="C14" i="5"/>
  <c r="B15" i="5"/>
  <c r="C15" i="5"/>
  <c r="B16" i="5"/>
  <c r="C16" i="5"/>
  <c r="B17" i="5"/>
  <c r="C17" i="5"/>
  <c r="B18" i="5"/>
  <c r="C18" i="5"/>
  <c r="B19" i="5"/>
  <c r="C19" i="5"/>
  <c r="B20" i="5"/>
  <c r="C20" i="5"/>
  <c r="B21" i="5"/>
  <c r="C21" i="5"/>
  <c r="B22" i="5"/>
  <c r="C22" i="5"/>
  <c r="B23" i="5"/>
  <c r="C23" i="5"/>
  <c r="B24" i="5"/>
  <c r="C24" i="5"/>
  <c r="C25" i="5"/>
  <c r="C26" i="5"/>
  <c r="C27" i="5"/>
  <c r="C28" i="5"/>
  <c r="C29" i="5"/>
  <c r="C30" i="5"/>
  <c r="C31" i="5"/>
  <c r="C32" i="5"/>
  <c r="C33" i="5"/>
  <c r="C34" i="5"/>
  <c r="C35" i="5"/>
  <c r="C36" i="5"/>
  <c r="C37" i="5"/>
  <c r="C38" i="5"/>
  <c r="C39" i="5"/>
  <c r="C40" i="5"/>
  <c r="C41" i="5"/>
  <c r="C42" i="5"/>
  <c r="C43" i="5"/>
  <c r="C44" i="5"/>
  <c r="B25" i="5"/>
  <c r="B26" i="5"/>
  <c r="B27" i="5"/>
  <c r="B28" i="5"/>
  <c r="B29" i="5"/>
  <c r="B30" i="5"/>
  <c r="B31" i="5"/>
  <c r="B32" i="5"/>
  <c r="B33" i="5"/>
  <c r="B34" i="5"/>
  <c r="B35" i="5"/>
  <c r="B36" i="5"/>
  <c r="B37" i="5"/>
  <c r="B38" i="5"/>
  <c r="B39" i="5"/>
  <c r="B40" i="5"/>
  <c r="B41" i="5"/>
  <c r="B42" i="5"/>
  <c r="B43" i="5"/>
  <c r="B44" i="5"/>
  <c r="C11" i="2"/>
  <c r="R47" i="4"/>
  <c r="R47" i="3"/>
  <c r="R47" i="2"/>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X32" i="2"/>
  <c r="X33" i="2"/>
  <c r="D33" i="2" s="1"/>
  <c r="X34" i="2"/>
  <c r="D34" i="2"/>
  <c r="X35" i="2"/>
  <c r="X36" i="2"/>
  <c r="X37" i="2"/>
  <c r="X38" i="2"/>
  <c r="D38" i="2" s="1"/>
  <c r="X39" i="2"/>
  <c r="X40" i="2"/>
  <c r="E40" i="2"/>
  <c r="X41" i="2"/>
  <c r="X42" i="2"/>
  <c r="D42" i="2"/>
  <c r="X43" i="2"/>
  <c r="X44" i="2"/>
  <c r="B11" i="4"/>
  <c r="C11" i="4"/>
  <c r="B12" i="4"/>
  <c r="C12" i="4"/>
  <c r="X12" i="4"/>
  <c r="D12" i="4"/>
  <c r="B13" i="4"/>
  <c r="C13" i="4"/>
  <c r="X13" i="4"/>
  <c r="D13" i="4"/>
  <c r="B14" i="4"/>
  <c r="C14" i="4"/>
  <c r="X14" i="4"/>
  <c r="D14" i="4"/>
  <c r="B15" i="4"/>
  <c r="C15" i="4"/>
  <c r="X15" i="4"/>
  <c r="D15" i="4"/>
  <c r="B16" i="4"/>
  <c r="C16" i="4"/>
  <c r="X16" i="4"/>
  <c r="B17" i="4"/>
  <c r="C17" i="4"/>
  <c r="X17" i="4"/>
  <c r="D17" i="4" s="1"/>
  <c r="B18" i="4"/>
  <c r="C18" i="4"/>
  <c r="X18" i="4"/>
  <c r="D18" i="4" s="1"/>
  <c r="B19" i="4"/>
  <c r="C19" i="4"/>
  <c r="X19" i="4"/>
  <c r="D19" i="4" s="1"/>
  <c r="B20" i="4"/>
  <c r="C20" i="4"/>
  <c r="X20" i="4"/>
  <c r="D20" i="4" s="1"/>
  <c r="B21" i="4"/>
  <c r="C21" i="4"/>
  <c r="X21" i="4"/>
  <c r="D21" i="4" s="1"/>
  <c r="B22" i="4"/>
  <c r="C22" i="4"/>
  <c r="X22" i="4"/>
  <c r="D22" i="4" s="1"/>
  <c r="B23" i="4"/>
  <c r="C23" i="4"/>
  <c r="X23" i="4"/>
  <c r="D23" i="4" s="1"/>
  <c r="B24" i="4"/>
  <c r="C24" i="4"/>
  <c r="X24" i="4"/>
  <c r="B25" i="4"/>
  <c r="C25" i="4"/>
  <c r="X25" i="4"/>
  <c r="D25" i="4" s="1"/>
  <c r="B26" i="4"/>
  <c r="C26" i="4"/>
  <c r="X26" i="4"/>
  <c r="B27" i="4"/>
  <c r="C27" i="4"/>
  <c r="X27" i="4"/>
  <c r="B28" i="4"/>
  <c r="C28" i="4"/>
  <c r="X28" i="4"/>
  <c r="B29" i="4"/>
  <c r="C29" i="4"/>
  <c r="X29" i="4"/>
  <c r="B30" i="4"/>
  <c r="C30" i="4"/>
  <c r="X30" i="4"/>
  <c r="B31" i="4"/>
  <c r="C31" i="4"/>
  <c r="X31" i="4"/>
  <c r="B32" i="4"/>
  <c r="C32" i="4"/>
  <c r="X32" i="4"/>
  <c r="B33" i="4"/>
  <c r="C33" i="4"/>
  <c r="X33" i="4"/>
  <c r="B34" i="4"/>
  <c r="C34" i="4"/>
  <c r="X34" i="4"/>
  <c r="H34" i="4" s="1"/>
  <c r="B35" i="4"/>
  <c r="C35" i="4"/>
  <c r="X35" i="4"/>
  <c r="B36" i="4"/>
  <c r="C36" i="4"/>
  <c r="X36" i="4"/>
  <c r="B37" i="4"/>
  <c r="C37" i="4"/>
  <c r="X37" i="4"/>
  <c r="B38" i="4"/>
  <c r="C38" i="4"/>
  <c r="X38" i="4"/>
  <c r="B39" i="4"/>
  <c r="C39" i="4"/>
  <c r="X39" i="4"/>
  <c r="B40" i="4"/>
  <c r="C40" i="4"/>
  <c r="X40" i="4"/>
  <c r="B41" i="4"/>
  <c r="C41" i="4"/>
  <c r="X41" i="4"/>
  <c r="Q41" i="4" s="1"/>
  <c r="B42" i="4"/>
  <c r="C42" i="4"/>
  <c r="X42" i="4"/>
  <c r="B43" i="4"/>
  <c r="C43" i="4"/>
  <c r="X43" i="4"/>
  <c r="G43" i="4"/>
  <c r="B44" i="4"/>
  <c r="C44" i="4"/>
  <c r="X44" i="4"/>
  <c r="C47" i="4"/>
  <c r="C48" i="4"/>
  <c r="B11" i="3"/>
  <c r="X11" i="3"/>
  <c r="D11" i="3"/>
  <c r="B12" i="3"/>
  <c r="X12" i="3"/>
  <c r="D12" i="3"/>
  <c r="B13" i="3"/>
  <c r="X13" i="3"/>
  <c r="D13" i="3" s="1"/>
  <c r="B14" i="3"/>
  <c r="X14" i="3"/>
  <c r="B15" i="3"/>
  <c r="X15" i="3"/>
  <c r="B16" i="3"/>
  <c r="X16" i="3"/>
  <c r="D16" i="3" s="1"/>
  <c r="B17" i="3"/>
  <c r="X17" i="3"/>
  <c r="B18" i="3"/>
  <c r="X18" i="3"/>
  <c r="B19" i="3"/>
  <c r="X19" i="3"/>
  <c r="B20" i="3"/>
  <c r="X20" i="3"/>
  <c r="D20" i="3" s="1"/>
  <c r="B21" i="3"/>
  <c r="X21" i="3"/>
  <c r="B22" i="3"/>
  <c r="X22" i="3"/>
  <c r="B23" i="3"/>
  <c r="X23" i="3"/>
  <c r="D23" i="3" s="1"/>
  <c r="B24" i="3"/>
  <c r="X24" i="3"/>
  <c r="B25" i="3"/>
  <c r="X25" i="3"/>
  <c r="B26" i="3"/>
  <c r="X26" i="3"/>
  <c r="D26" i="3" s="1"/>
  <c r="B27" i="3"/>
  <c r="X27" i="3"/>
  <c r="B28" i="3"/>
  <c r="X28" i="3"/>
  <c r="D28" i="3" s="1"/>
  <c r="B29" i="3"/>
  <c r="X29" i="3"/>
  <c r="D29" i="3" s="1"/>
  <c r="B30" i="3"/>
  <c r="X30" i="3"/>
  <c r="B31" i="3"/>
  <c r="X31" i="3"/>
  <c r="B32" i="3"/>
  <c r="X32" i="3"/>
  <c r="B33" i="3"/>
  <c r="X33" i="3"/>
  <c r="D33" i="3"/>
  <c r="B34" i="3"/>
  <c r="X34" i="3"/>
  <c r="D34" i="3" s="1"/>
  <c r="B35" i="3"/>
  <c r="X35" i="3"/>
  <c r="B36" i="3"/>
  <c r="X36" i="3"/>
  <c r="D36" i="3"/>
  <c r="B37" i="3"/>
  <c r="X37" i="3"/>
  <c r="E37" i="3" s="1"/>
  <c r="D37" i="3"/>
  <c r="B38" i="3"/>
  <c r="X38" i="3"/>
  <c r="E38" i="3" s="1"/>
  <c r="B39" i="3"/>
  <c r="X39" i="3"/>
  <c r="B40" i="3"/>
  <c r="X40" i="3"/>
  <c r="D40" i="3"/>
  <c r="E40" i="3"/>
  <c r="B41" i="3"/>
  <c r="X41" i="3"/>
  <c r="G41" i="3"/>
  <c r="B42" i="3"/>
  <c r="X42" i="3"/>
  <c r="B43" i="3"/>
  <c r="X43" i="3"/>
  <c r="B44" i="3"/>
  <c r="C44" i="3"/>
  <c r="X44" i="3"/>
  <c r="C48" i="3"/>
  <c r="X11" i="2"/>
  <c r="C12" i="2"/>
  <c r="X12" i="2"/>
  <c r="B13" i="2"/>
  <c r="C13" i="2"/>
  <c r="X13" i="2"/>
  <c r="H13" i="2"/>
  <c r="B14" i="2"/>
  <c r="C14" i="2"/>
  <c r="X14" i="2"/>
  <c r="B15" i="2"/>
  <c r="C15" i="2"/>
  <c r="X15" i="2"/>
  <c r="B16" i="2"/>
  <c r="C16" i="2"/>
  <c r="X16" i="2"/>
  <c r="F16" i="2" s="1"/>
  <c r="B17" i="2"/>
  <c r="C17" i="2"/>
  <c r="X17" i="2"/>
  <c r="W17" i="2" s="1"/>
  <c r="B18" i="2"/>
  <c r="C18" i="2"/>
  <c r="X18" i="2"/>
  <c r="I18" i="2" s="1"/>
  <c r="P18" i="2"/>
  <c r="B19" i="2"/>
  <c r="C19" i="2"/>
  <c r="X19" i="2"/>
  <c r="J19" i="2"/>
  <c r="B20" i="2"/>
  <c r="C20" i="2"/>
  <c r="X20" i="2"/>
  <c r="E20" i="2"/>
  <c r="D20" i="2"/>
  <c r="B21" i="2"/>
  <c r="C21" i="2"/>
  <c r="X21" i="2"/>
  <c r="B22" i="2"/>
  <c r="C22" i="2"/>
  <c r="X22" i="2"/>
  <c r="I22" i="2"/>
  <c r="B23" i="2"/>
  <c r="C23" i="2"/>
  <c r="X23" i="2"/>
  <c r="F23" i="2"/>
  <c r="B24" i="2"/>
  <c r="C24" i="2"/>
  <c r="X24" i="2"/>
  <c r="B25" i="2"/>
  <c r="C25" i="2"/>
  <c r="X25" i="2"/>
  <c r="D25" i="2" s="1"/>
  <c r="B26" i="2"/>
  <c r="C26" i="2"/>
  <c r="X26" i="2"/>
  <c r="G26" i="2" s="1"/>
  <c r="B27" i="2"/>
  <c r="C27" i="2"/>
  <c r="X27" i="2"/>
  <c r="E27" i="2" s="1"/>
  <c r="B28" i="2"/>
  <c r="C28" i="2"/>
  <c r="X28" i="2"/>
  <c r="E28" i="2" s="1"/>
  <c r="B29" i="2"/>
  <c r="C29" i="2"/>
  <c r="X29" i="2"/>
  <c r="D29" i="2" s="1"/>
  <c r="B30" i="2"/>
  <c r="C30" i="2"/>
  <c r="X30" i="2"/>
  <c r="K30" i="2" s="1"/>
  <c r="B31" i="2"/>
  <c r="C31" i="2"/>
  <c r="X31" i="2"/>
  <c r="W31" i="2" s="1"/>
  <c r="B32" i="2"/>
  <c r="C32" i="2"/>
  <c r="B33" i="2"/>
  <c r="C33" i="2"/>
  <c r="B34" i="2"/>
  <c r="C34" i="2"/>
  <c r="B35" i="2"/>
  <c r="C35" i="2"/>
  <c r="B36" i="2"/>
  <c r="C36" i="2"/>
  <c r="B37" i="2"/>
  <c r="C37" i="2"/>
  <c r="B38" i="2"/>
  <c r="C38" i="2"/>
  <c r="B39" i="2"/>
  <c r="C39" i="2"/>
  <c r="B40" i="2"/>
  <c r="C40" i="2"/>
  <c r="B41" i="2"/>
  <c r="C41" i="2"/>
  <c r="B42" i="2"/>
  <c r="C42" i="2"/>
  <c r="B43" i="2"/>
  <c r="C43" i="2"/>
  <c r="B44" i="2"/>
  <c r="C44" i="2"/>
  <c r="C47" i="2"/>
  <c r="D43" i="3"/>
  <c r="D40" i="4"/>
  <c r="D39" i="4"/>
  <c r="D38" i="4"/>
  <c r="D36" i="4"/>
  <c r="D30" i="4"/>
  <c r="D29" i="4"/>
  <c r="D27" i="4"/>
  <c r="D44" i="3"/>
  <c r="D30" i="2"/>
  <c r="D16" i="2"/>
  <c r="E30" i="4"/>
  <c r="F30" i="4"/>
  <c r="E44" i="3"/>
  <c r="F44" i="3"/>
  <c r="E43" i="4"/>
  <c r="F43" i="4"/>
  <c r="E44" i="4"/>
  <c r="E23" i="3"/>
  <c r="G44" i="4"/>
  <c r="D43" i="2"/>
  <c r="D41" i="2"/>
  <c r="D39" i="2"/>
  <c r="D35" i="2"/>
  <c r="G44" i="3"/>
  <c r="H44" i="3"/>
  <c r="I44" i="3"/>
  <c r="J44" i="3"/>
  <c r="H43" i="4"/>
  <c r="L43" i="3"/>
  <c r="K44" i="3"/>
  <c r="M43" i="3"/>
  <c r="D42" i="6"/>
  <c r="D44" i="6"/>
  <c r="F44" i="6"/>
  <c r="D22" i="3"/>
  <c r="E43" i="2"/>
  <c r="D40" i="2"/>
  <c r="E35" i="2"/>
  <c r="D21" i="2"/>
  <c r="F15" i="2"/>
  <c r="E14" i="2"/>
  <c r="D44" i="2"/>
  <c r="E39" i="2"/>
  <c r="D36" i="2"/>
  <c r="E44" i="2"/>
  <c r="E36" i="2"/>
  <c r="F39" i="2"/>
  <c r="G39" i="2"/>
  <c r="H39" i="2"/>
  <c r="J39" i="2"/>
  <c r="I39" i="2"/>
  <c r="F44" i="2"/>
  <c r="F43" i="2"/>
  <c r="Q43" i="3"/>
  <c r="F35" i="2"/>
  <c r="L44" i="3"/>
  <c r="K43" i="4"/>
  <c r="F45" i="2"/>
  <c r="E45" i="2"/>
  <c r="E45" i="3"/>
  <c r="F45" i="3"/>
  <c r="G45" i="3"/>
  <c r="E42" i="2"/>
  <c r="E38" i="2"/>
  <c r="E33" i="2"/>
  <c r="H42" i="2"/>
  <c r="I42" i="2"/>
  <c r="E44" i="6"/>
  <c r="I44" i="6"/>
  <c r="I45" i="6"/>
  <c r="E41" i="2"/>
  <c r="F42" i="2"/>
  <c r="G42" i="2"/>
  <c r="E21" i="2"/>
  <c r="E30" i="2"/>
  <c r="H15" i="2"/>
  <c r="E16" i="2"/>
  <c r="F38" i="2"/>
  <c r="G38" i="2"/>
  <c r="F33" i="2"/>
  <c r="J42" i="2"/>
  <c r="H45" i="3"/>
  <c r="G45" i="2"/>
  <c r="H45" i="2"/>
  <c r="I45" i="2"/>
  <c r="G43" i="2"/>
  <c r="K39" i="2"/>
  <c r="F36" i="2"/>
  <c r="F41" i="2"/>
  <c r="G41" i="2"/>
  <c r="I45" i="3"/>
  <c r="J45" i="3"/>
  <c r="L43" i="4"/>
  <c r="M43" i="4"/>
  <c r="N43" i="4"/>
  <c r="M44" i="3"/>
  <c r="O43" i="4"/>
  <c r="L44" i="4"/>
  <c r="G35" i="2"/>
  <c r="J40" i="2"/>
  <c r="G44" i="2"/>
  <c r="F22" i="2"/>
  <c r="H21" i="2"/>
  <c r="F30" i="2"/>
  <c r="G30" i="2"/>
  <c r="H44" i="2"/>
  <c r="I44" i="2"/>
  <c r="H35" i="2"/>
  <c r="I35" i="2"/>
  <c r="Q43" i="4"/>
  <c r="P43" i="4"/>
  <c r="H41" i="2"/>
  <c r="I41" i="2"/>
  <c r="N44" i="3"/>
  <c r="K45" i="3"/>
  <c r="H43" i="2"/>
  <c r="J45" i="2"/>
  <c r="K42" i="2"/>
  <c r="G36" i="2"/>
  <c r="K40" i="2"/>
  <c r="G33" i="2"/>
  <c r="J41" i="2"/>
  <c r="I34" i="2"/>
  <c r="H38" i="2"/>
  <c r="L39" i="2"/>
  <c r="G31" i="2"/>
  <c r="G22" i="2"/>
  <c r="I30" i="2"/>
  <c r="I21" i="2"/>
  <c r="G23" i="2"/>
  <c r="I23" i="2"/>
  <c r="J35" i="2"/>
  <c r="M39" i="2"/>
  <c r="I38" i="2"/>
  <c r="H36" i="2"/>
  <c r="N39" i="2"/>
  <c r="L42" i="2"/>
  <c r="K45" i="2"/>
  <c r="L45" i="2"/>
  <c r="I43" i="2"/>
  <c r="O44" i="3"/>
  <c r="J44" i="2"/>
  <c r="R43" i="4"/>
  <c r="O39" i="2"/>
  <c r="H33" i="2"/>
  <c r="L45" i="3"/>
  <c r="J38" i="2"/>
  <c r="K41" i="2"/>
  <c r="I13" i="2"/>
  <c r="L15" i="2"/>
  <c r="I20" i="2"/>
  <c r="L18" i="2"/>
  <c r="L28" i="2"/>
  <c r="L21" i="2"/>
  <c r="H22" i="2"/>
  <c r="M45" i="2"/>
  <c r="N45" i="2"/>
  <c r="O45" i="2"/>
  <c r="P45" i="2"/>
  <c r="O44" i="4"/>
  <c r="I33" i="2"/>
  <c r="K38" i="2"/>
  <c r="S43" i="4"/>
  <c r="T43" i="4"/>
  <c r="J43" i="2"/>
  <c r="M42" i="2"/>
  <c r="K44" i="2"/>
  <c r="P44" i="3"/>
  <c r="K35" i="2"/>
  <c r="J33" i="2"/>
  <c r="K33" i="2"/>
  <c r="L41" i="2"/>
  <c r="M45" i="3"/>
  <c r="I36" i="2"/>
  <c r="P39" i="2"/>
  <c r="U43" i="4"/>
  <c r="J20" i="2"/>
  <c r="L30" i="2"/>
  <c r="N21" i="2"/>
  <c r="K20" i="2"/>
  <c r="J29" i="2"/>
  <c r="N15" i="2"/>
  <c r="L33" i="2"/>
  <c r="W43" i="4"/>
  <c r="R40" i="2"/>
  <c r="Q44" i="3"/>
  <c r="L44" i="2"/>
  <c r="Q39" i="2"/>
  <c r="N33" i="2"/>
  <c r="L43" i="2"/>
  <c r="M43" i="2"/>
  <c r="K43" i="2"/>
  <c r="N32" i="2"/>
  <c r="M44" i="2"/>
  <c r="M41" i="2"/>
  <c r="L35" i="2"/>
  <c r="K36" i="2"/>
  <c r="Q45" i="2"/>
  <c r="J36" i="2"/>
  <c r="S40" i="2"/>
  <c r="T40" i="2"/>
  <c r="V43" i="4"/>
  <c r="M33" i="2"/>
  <c r="O33" i="2"/>
  <c r="R39" i="2"/>
  <c r="N42" i="2"/>
  <c r="N45" i="3"/>
  <c r="L38" i="2"/>
  <c r="Q44" i="4"/>
  <c r="O21" i="2"/>
  <c r="O18" i="2"/>
  <c r="L29" i="2"/>
  <c r="Q15" i="2"/>
  <c r="M30" i="2"/>
  <c r="L24" i="2"/>
  <c r="O20" i="2"/>
  <c r="Q42" i="2"/>
  <c r="O42" i="2"/>
  <c r="P42" i="2"/>
  <c r="R44" i="3"/>
  <c r="L36" i="2"/>
  <c r="M36" i="2"/>
  <c r="N41" i="2"/>
  <c r="P33" i="2"/>
  <c r="Q33" i="2"/>
  <c r="M38" i="2"/>
  <c r="O38" i="2"/>
  <c r="O45" i="3"/>
  <c r="R42" i="2"/>
  <c r="R45" i="2"/>
  <c r="N38" i="2"/>
  <c r="N43" i="2"/>
  <c r="S42" i="2"/>
  <c r="S39" i="2"/>
  <c r="N44" i="2"/>
  <c r="M35" i="2"/>
  <c r="U40" i="2"/>
  <c r="V40" i="2"/>
  <c r="W40" i="2"/>
  <c r="Q20" i="2"/>
  <c r="R20" i="2"/>
  <c r="L22" i="2"/>
  <c r="R15" i="2"/>
  <c r="M23" i="2"/>
  <c r="O30" i="2"/>
  <c r="P30" i="2"/>
  <c r="P21" i="2"/>
  <c r="R33" i="2"/>
  <c r="T33" i="2"/>
  <c r="O44" i="2"/>
  <c r="O41" i="2"/>
  <c r="U44" i="4"/>
  <c r="T39" i="2"/>
  <c r="U39" i="2"/>
  <c r="V39" i="2"/>
  <c r="W39" i="2"/>
  <c r="S45" i="2"/>
  <c r="T45" i="2"/>
  <c r="N36" i="2"/>
  <c r="S44" i="3"/>
  <c r="P45" i="3"/>
  <c r="S33" i="2"/>
  <c r="U33" i="2"/>
  <c r="N35" i="2"/>
  <c r="O35" i="2"/>
  <c r="P38" i="2"/>
  <c r="Q38" i="2"/>
  <c r="P41" i="2"/>
  <c r="T42" i="2"/>
  <c r="O43" i="2"/>
  <c r="T15" i="2"/>
  <c r="W15" i="2"/>
  <c r="T20" i="2"/>
  <c r="S11" i="2"/>
  <c r="Q30" i="2"/>
  <c r="M22" i="2"/>
  <c r="R30" i="2"/>
  <c r="S30" i="2"/>
  <c r="S28" i="2"/>
  <c r="U15" i="2"/>
  <c r="N29" i="2"/>
  <c r="P43" i="2"/>
  <c r="Q43" i="2"/>
  <c r="T44" i="3"/>
  <c r="U44" i="3"/>
  <c r="O36" i="2"/>
  <c r="Q45" i="3"/>
  <c r="S45" i="3"/>
  <c r="P44" i="2"/>
  <c r="Q44" i="2"/>
  <c r="R44" i="2"/>
  <c r="R38" i="2"/>
  <c r="U42" i="2"/>
  <c r="V42" i="2"/>
  <c r="W42" i="2"/>
  <c r="V33" i="2"/>
  <c r="W33" i="2"/>
  <c r="Q41" i="2"/>
  <c r="R45" i="3"/>
  <c r="U45" i="2"/>
  <c r="V45" i="2"/>
  <c r="W45" i="2"/>
  <c r="P35" i="2"/>
  <c r="T30" i="2"/>
  <c r="U30" i="2"/>
  <c r="V30" i="2"/>
  <c r="W30" i="2"/>
  <c r="P23" i="2"/>
  <c r="O23" i="2"/>
  <c r="O13" i="2"/>
  <c r="U28" i="2"/>
  <c r="R21" i="2"/>
  <c r="S21" i="2"/>
  <c r="S19" i="2"/>
  <c r="N22" i="2"/>
  <c r="Q24" i="2"/>
  <c r="T38" i="2"/>
  <c r="T45" i="3"/>
  <c r="W45" i="4"/>
  <c r="R43" i="2"/>
  <c r="S43" i="2"/>
  <c r="Q35" i="2"/>
  <c r="S44" i="2"/>
  <c r="T44" i="2"/>
  <c r="U44" i="2"/>
  <c r="S38" i="2"/>
  <c r="P36" i="2"/>
  <c r="V44" i="3"/>
  <c r="W44" i="3"/>
  <c r="R41" i="2"/>
  <c r="S41" i="2"/>
  <c r="O31" i="2"/>
  <c r="O22" i="2"/>
  <c r="P22" i="2"/>
  <c r="Q23" i="2"/>
  <c r="T21" i="2"/>
  <c r="U21" i="2"/>
  <c r="V21" i="2"/>
  <c r="W21" i="2"/>
  <c r="P31" i="2"/>
  <c r="U27" i="2"/>
  <c r="P13" i="2"/>
  <c r="W16" i="2"/>
  <c r="V44" i="2"/>
  <c r="W44" i="2"/>
  <c r="T41" i="2"/>
  <c r="V41" i="2"/>
  <c r="W41" i="2"/>
  <c r="U41" i="2"/>
  <c r="V34" i="2"/>
  <c r="U45" i="3"/>
  <c r="V45" i="3"/>
  <c r="W45" i="3"/>
  <c r="T43" i="2"/>
  <c r="U43" i="2"/>
  <c r="V43" i="2"/>
  <c r="W43" i="2"/>
  <c r="U38" i="2"/>
  <c r="V38" i="2"/>
  <c r="W38" i="2"/>
  <c r="R35" i="2"/>
  <c r="T32" i="2"/>
  <c r="Q36" i="2"/>
  <c r="R36" i="2"/>
  <c r="U19" i="2"/>
  <c r="R13" i="2"/>
  <c r="R29" i="2"/>
  <c r="R23" i="2"/>
  <c r="T23" i="2"/>
  <c r="S23" i="2"/>
  <c r="Q22" i="2"/>
  <c r="Q13" i="2"/>
  <c r="S36" i="2"/>
  <c r="S35" i="2"/>
  <c r="T35" i="2"/>
  <c r="U32" i="2"/>
  <c r="U23" i="2"/>
  <c r="V23" i="2"/>
  <c r="W23" i="2"/>
  <c r="R22" i="2"/>
  <c r="S22" i="2"/>
  <c r="S13" i="2"/>
  <c r="T13" i="2"/>
  <c r="S31" i="2"/>
  <c r="T31" i="2"/>
  <c r="V35" i="2"/>
  <c r="W35" i="2"/>
  <c r="U35" i="2"/>
  <c r="T36" i="2"/>
  <c r="U36" i="2"/>
  <c r="U13" i="2"/>
  <c r="U31" i="2"/>
  <c r="V31" i="2"/>
  <c r="V13" i="2"/>
  <c r="W13" i="2"/>
  <c r="T22" i="2"/>
  <c r="U22" i="2"/>
  <c r="V36" i="2"/>
  <c r="W36" i="2"/>
  <c r="V22" i="2"/>
  <c r="W22" i="2"/>
  <c r="D25" i="6"/>
  <c r="K27" i="2"/>
  <c r="D23" i="2"/>
  <c r="E23" i="2"/>
  <c r="H23" i="2"/>
  <c r="J23" i="2"/>
  <c r="K23" i="2"/>
  <c r="L23" i="2"/>
  <c r="N23" i="2"/>
  <c r="F21" i="2"/>
  <c r="G21" i="2"/>
  <c r="J21" i="2"/>
  <c r="K21" i="2"/>
  <c r="M21" i="2"/>
  <c r="Q21" i="2"/>
  <c r="E19" i="2"/>
  <c r="Q19" i="2"/>
  <c r="D15" i="2"/>
  <c r="G15" i="2"/>
  <c r="I15" i="2"/>
  <c r="J15" i="2"/>
  <c r="K15" i="2"/>
  <c r="M15" i="2"/>
  <c r="O15" i="2"/>
  <c r="P15" i="2"/>
  <c r="S15" i="2"/>
  <c r="V15" i="2"/>
  <c r="D13" i="2"/>
  <c r="E13" i="2"/>
  <c r="F13" i="2"/>
  <c r="G13" i="2"/>
  <c r="J13" i="2"/>
  <c r="K13" i="2"/>
  <c r="L13" i="2"/>
  <c r="M13" i="2"/>
  <c r="N13" i="2"/>
  <c r="D15" i="3"/>
  <c r="E12" i="4"/>
  <c r="G27" i="6"/>
  <c r="E27" i="6"/>
  <c r="I27" i="6"/>
  <c r="G25" i="6"/>
  <c r="E25" i="6"/>
  <c r="I25" i="6"/>
  <c r="G23" i="6"/>
  <c r="E23" i="6"/>
  <c r="I23" i="6"/>
  <c r="G19" i="6"/>
  <c r="E19" i="6"/>
  <c r="I19" i="6"/>
  <c r="E17" i="6"/>
  <c r="E15" i="6"/>
  <c r="F23" i="3"/>
  <c r="E27" i="4"/>
  <c r="E15" i="2"/>
  <c r="E26" i="3"/>
  <c r="N18" i="2"/>
  <c r="N34" i="2"/>
  <c r="G34" i="2"/>
  <c r="F34" i="2"/>
  <c r="I33" i="5"/>
  <c r="H29" i="6"/>
  <c r="T18" i="2"/>
  <c r="Q18" i="2"/>
  <c r="R34" i="2"/>
  <c r="L34" i="2"/>
  <c r="K34" i="2"/>
  <c r="D28" i="4"/>
  <c r="D33" i="5"/>
  <c r="W18" i="2"/>
  <c r="Q34" i="2"/>
  <c r="E34" i="2"/>
  <c r="E36" i="4"/>
  <c r="F25" i="5"/>
  <c r="H25" i="5"/>
  <c r="V18" i="2"/>
  <c r="S18" i="2"/>
  <c r="O26" i="2"/>
  <c r="M34" i="2"/>
  <c r="E29" i="3"/>
  <c r="I25" i="5"/>
  <c r="E25" i="5"/>
  <c r="G25" i="5"/>
  <c r="H33" i="5"/>
  <c r="G22" i="3"/>
  <c r="O34" i="2"/>
  <c r="D26" i="2"/>
  <c r="E33" i="5"/>
  <c r="F33" i="5"/>
  <c r="E20" i="4"/>
  <c r="F20" i="4"/>
  <c r="U34" i="2"/>
  <c r="P34" i="2"/>
  <c r="J34" i="2"/>
  <c r="H34" i="2"/>
  <c r="E29" i="6"/>
  <c r="W34" i="2"/>
  <c r="T34" i="2"/>
  <c r="S34" i="2"/>
  <c r="F29" i="6"/>
  <c r="E22" i="4"/>
  <c r="G13" i="5"/>
  <c r="F21" i="6"/>
  <c r="F26" i="6"/>
  <c r="D21" i="6"/>
  <c r="E26" i="5"/>
  <c r="H13" i="5"/>
  <c r="G26" i="6"/>
  <c r="I21" i="6"/>
  <c r="E21" i="6"/>
  <c r="H26" i="6"/>
  <c r="G21" i="6"/>
  <c r="I17" i="2"/>
  <c r="F26" i="5"/>
  <c r="E16" i="3"/>
  <c r="F16" i="3"/>
  <c r="D17" i="2"/>
  <c r="G25" i="2"/>
  <c r="I26" i="5"/>
  <c r="I26" i="6"/>
  <c r="I13" i="6"/>
  <c r="D26" i="5"/>
  <c r="E20" i="3"/>
  <c r="F12" i="3"/>
  <c r="E12" i="3"/>
  <c r="G12" i="3"/>
  <c r="D38" i="3"/>
  <c r="F26" i="3"/>
  <c r="D27" i="3"/>
  <c r="F22" i="4"/>
  <c r="E17" i="4"/>
  <c r="F17" i="4"/>
  <c r="F12" i="4"/>
  <c r="E11" i="4"/>
  <c r="D24" i="2"/>
  <c r="G24" i="2"/>
  <c r="E24" i="4"/>
  <c r="D24" i="4"/>
  <c r="E19" i="4"/>
  <c r="F19" i="4"/>
  <c r="E42" i="4"/>
  <c r="D16" i="4"/>
  <c r="F27" i="4"/>
  <c r="D35" i="3"/>
  <c r="E35" i="3"/>
  <c r="E17" i="3"/>
  <c r="D17" i="3"/>
  <c r="E13" i="3"/>
  <c r="E18" i="4"/>
  <c r="F18" i="4"/>
  <c r="E24" i="3"/>
  <c r="N40" i="2"/>
  <c r="F40" i="2"/>
  <c r="E21" i="4"/>
  <c r="F21" i="4"/>
  <c r="D33" i="4"/>
  <c r="E43" i="5"/>
  <c r="E35" i="5"/>
  <c r="H17" i="5"/>
  <c r="G14" i="6"/>
  <c r="E22" i="6"/>
  <c r="F43" i="6"/>
  <c r="F36" i="5"/>
  <c r="F28" i="5"/>
  <c r="F12" i="5"/>
  <c r="G22" i="5"/>
  <c r="H14" i="6"/>
  <c r="F22" i="6"/>
  <c r="I29" i="6"/>
  <c r="I30" i="6"/>
  <c r="I34" i="6"/>
  <c r="I36" i="6"/>
  <c r="I38" i="6"/>
  <c r="E42" i="6"/>
  <c r="G43" i="6"/>
  <c r="P40" i="2"/>
  <c r="E22" i="2"/>
  <c r="E32" i="2"/>
  <c r="F42" i="6"/>
  <c r="F11" i="4"/>
  <c r="F34" i="3"/>
  <c r="D22" i="2"/>
  <c r="D35" i="4"/>
  <c r="D43" i="4"/>
  <c r="F39" i="3"/>
  <c r="I36" i="5"/>
  <c r="I28" i="5"/>
  <c r="I12" i="5"/>
  <c r="E17" i="5"/>
  <c r="F43" i="5"/>
  <c r="F35" i="5"/>
  <c r="G22" i="6"/>
  <c r="D34" i="6"/>
  <c r="G42" i="6"/>
  <c r="G11" i="5"/>
  <c r="M40" i="2"/>
  <c r="I42" i="6"/>
  <c r="I43" i="4"/>
  <c r="E34" i="3"/>
  <c r="D30" i="3"/>
  <c r="D36" i="5"/>
  <c r="D28" i="5"/>
  <c r="I22" i="5"/>
  <c r="I17" i="5"/>
  <c r="D12" i="5"/>
  <c r="G36" i="5"/>
  <c r="G28" i="5"/>
  <c r="G12" i="5"/>
  <c r="H22" i="5"/>
  <c r="E34" i="6"/>
  <c r="H44" i="6"/>
  <c r="K22" i="2"/>
  <c r="J22" i="2"/>
  <c r="O40" i="2"/>
  <c r="L40" i="2"/>
  <c r="I40" i="2"/>
  <c r="E28" i="3"/>
  <c r="E23" i="4"/>
  <c r="E15" i="4"/>
  <c r="F15" i="4"/>
  <c r="I43" i="5"/>
  <c r="D22" i="5"/>
  <c r="F17" i="5"/>
  <c r="G43" i="5"/>
  <c r="G35" i="5"/>
  <c r="I14" i="6"/>
  <c r="F34" i="6"/>
  <c r="F35" i="6"/>
  <c r="Q40" i="2"/>
  <c r="H40" i="2"/>
  <c r="J43" i="4"/>
  <c r="E40" i="4"/>
  <c r="E13" i="4"/>
  <c r="D43" i="5"/>
  <c r="D14" i="6"/>
  <c r="D27" i="6"/>
  <c r="G34" i="6"/>
  <c r="G40" i="2"/>
  <c r="G17" i="5"/>
  <c r="H27" i="6"/>
  <c r="E35" i="4"/>
  <c r="F29" i="3"/>
  <c r="H29" i="3"/>
  <c r="G29" i="3"/>
  <c r="E28" i="4"/>
  <c r="G28" i="4"/>
  <c r="F28" i="4"/>
  <c r="F28" i="3"/>
  <c r="H28" i="3"/>
  <c r="G15" i="4"/>
  <c r="F17" i="3"/>
  <c r="G17" i="3"/>
  <c r="G22" i="4"/>
  <c r="F20" i="3"/>
  <c r="G12" i="4"/>
  <c r="G27" i="4"/>
  <c r="F13" i="4"/>
  <c r="E16" i="4"/>
  <c r="F24" i="3"/>
  <c r="G26" i="3"/>
  <c r="E27" i="3"/>
  <c r="F13" i="3"/>
  <c r="G13" i="3"/>
  <c r="H13" i="3"/>
  <c r="F23" i="4"/>
  <c r="F24" i="4"/>
  <c r="G11" i="4"/>
  <c r="H11" i="4"/>
  <c r="H26" i="3"/>
  <c r="I26" i="3"/>
  <c r="J26" i="3"/>
  <c r="F35" i="4"/>
  <c r="H39" i="3"/>
  <c r="G28" i="3"/>
  <c r="G35" i="4"/>
  <c r="H35" i="4"/>
  <c r="I28" i="3"/>
  <c r="G13" i="4"/>
  <c r="G20" i="3"/>
  <c r="H22" i="4"/>
  <c r="G18" i="4"/>
  <c r="G24" i="4"/>
  <c r="F27" i="3"/>
  <c r="I35" i="4"/>
  <c r="J35" i="4"/>
  <c r="H24" i="4"/>
  <c r="H13" i="4"/>
  <c r="H17" i="3"/>
  <c r="I22" i="4"/>
  <c r="H20" i="3"/>
  <c r="I13" i="4"/>
  <c r="J13" i="4"/>
  <c r="I20" i="3"/>
  <c r="J20" i="3"/>
  <c r="I17" i="3"/>
  <c r="I24" i="4"/>
  <c r="K13" i="4"/>
  <c r="J17" i="3"/>
  <c r="L13" i="4"/>
  <c r="M13" i="4"/>
  <c r="G30" i="4"/>
  <c r="K20" i="3"/>
  <c r="M20" i="3"/>
  <c r="J22" i="4"/>
  <c r="L22" i="4"/>
  <c r="G38" i="3"/>
  <c r="K22" i="4"/>
  <c r="K28" i="3"/>
  <c r="J28" i="3"/>
  <c r="S14" i="2"/>
  <c r="M14" i="2"/>
  <c r="N14" i="2"/>
  <c r="O14" i="2"/>
  <c r="P14" i="2"/>
  <c r="K17" i="3"/>
  <c r="G27" i="3"/>
  <c r="H27" i="3"/>
  <c r="H12" i="4"/>
  <c r="G15" i="3"/>
  <c r="E15" i="3"/>
  <c r="F15" i="3"/>
  <c r="N13" i="4"/>
  <c r="L20" i="3"/>
  <c r="L35" i="4"/>
  <c r="M35" i="4"/>
  <c r="G19" i="4"/>
  <c r="H19" i="4"/>
  <c r="G17" i="4"/>
  <c r="H17" i="4"/>
  <c r="J24" i="4"/>
  <c r="K24" i="4"/>
  <c r="I29" i="3"/>
  <c r="G21" i="4"/>
  <c r="H21" i="4"/>
  <c r="K35" i="4"/>
  <c r="I11" i="4"/>
  <c r="I32" i="4"/>
  <c r="H12" i="3"/>
  <c r="D42" i="3"/>
  <c r="K26" i="3"/>
  <c r="E30" i="3"/>
  <c r="G20" i="4"/>
  <c r="H20" i="4"/>
  <c r="H22" i="3"/>
  <c r="G37" i="4"/>
  <c r="E14" i="4"/>
  <c r="F14" i="4"/>
  <c r="I13" i="3"/>
  <c r="J13" i="3"/>
  <c r="G23" i="3"/>
  <c r="I24" i="2"/>
  <c r="F24" i="2"/>
  <c r="N24" i="2"/>
  <c r="S24" i="2"/>
  <c r="M24" i="2"/>
  <c r="J24" i="2"/>
  <c r="K24" i="2"/>
  <c r="R24" i="2"/>
  <c r="U24" i="2"/>
  <c r="H24" i="2"/>
  <c r="V24" i="2"/>
  <c r="E24" i="2"/>
  <c r="O24" i="2"/>
  <c r="P24" i="2"/>
  <c r="T24" i="2"/>
  <c r="W24" i="2"/>
  <c r="H18" i="4"/>
  <c r="G16" i="4"/>
  <c r="F16" i="4"/>
  <c r="E39" i="4"/>
  <c r="F39" i="4"/>
  <c r="G40" i="3"/>
  <c r="H40" i="3"/>
  <c r="F40" i="3"/>
  <c r="F37" i="3"/>
  <c r="E29" i="4"/>
  <c r="E33" i="3"/>
  <c r="G21" i="3"/>
  <c r="H27" i="4"/>
  <c r="G34" i="3"/>
  <c r="G16" i="3"/>
  <c r="E36" i="3"/>
  <c r="H15" i="4"/>
  <c r="F40" i="4"/>
  <c r="E41" i="3"/>
  <c r="E38" i="4"/>
  <c r="I24" i="5"/>
  <c r="E11" i="6"/>
  <c r="F14" i="6"/>
  <c r="H32" i="6"/>
  <c r="H36" i="5"/>
  <c r="F11" i="6"/>
  <c r="I24" i="3"/>
  <c r="G35" i="3"/>
  <c r="F35" i="3"/>
  <c r="I21" i="5"/>
  <c r="F24" i="5"/>
  <c r="G37" i="5"/>
  <c r="G21" i="5"/>
  <c r="G11" i="6"/>
  <c r="G23" i="4"/>
  <c r="H28" i="4"/>
  <c r="I37" i="5"/>
  <c r="H11" i="6"/>
  <c r="D19" i="6"/>
  <c r="G29" i="6"/>
  <c r="E33" i="4"/>
  <c r="D37" i="5"/>
  <c r="F37" i="5"/>
  <c r="H26" i="5"/>
  <c r="H19" i="6"/>
  <c r="E38" i="6"/>
  <c r="D21" i="5"/>
  <c r="D38" i="6"/>
  <c r="E37" i="5"/>
  <c r="G40" i="4"/>
  <c r="D25" i="3"/>
  <c r="E32" i="6"/>
  <c r="T17" i="2"/>
  <c r="P17" i="2"/>
  <c r="Q17" i="2"/>
  <c r="W26" i="2"/>
  <c r="N26" i="2"/>
  <c r="H26" i="2"/>
  <c r="K26" i="2"/>
  <c r="Q26" i="2"/>
  <c r="I19" i="2"/>
  <c r="S17" i="2"/>
  <c r="O12" i="2"/>
  <c r="I28" i="2"/>
  <c r="F28" i="2"/>
  <c r="D19" i="2"/>
  <c r="F33" i="6"/>
  <c r="P26" i="2"/>
  <c r="T26" i="2"/>
  <c r="G19" i="2"/>
  <c r="W19" i="2"/>
  <c r="W28" i="2"/>
  <c r="P12" i="2"/>
  <c r="M26" i="2"/>
  <c r="Q28" i="2"/>
  <c r="D31" i="3"/>
  <c r="F24" i="6"/>
  <c r="G33" i="6"/>
  <c r="F17" i="2"/>
  <c r="K17" i="2"/>
  <c r="U17" i="2"/>
  <c r="E26" i="2"/>
  <c r="J26" i="2"/>
  <c r="S26" i="2"/>
  <c r="L26" i="2"/>
  <c r="F19" i="2"/>
  <c r="V19" i="2"/>
  <c r="T19" i="2"/>
  <c r="V28" i="2"/>
  <c r="T28" i="2"/>
  <c r="P28" i="2"/>
  <c r="M28" i="2"/>
  <c r="K12" i="2"/>
  <c r="V26" i="2"/>
  <c r="G17" i="2"/>
  <c r="H33" i="6"/>
  <c r="H17" i="2"/>
  <c r="E17" i="2"/>
  <c r="O19" i="2"/>
  <c r="D18" i="3"/>
  <c r="R19" i="2"/>
  <c r="R28" i="2"/>
  <c r="N17" i="2"/>
  <c r="P19" i="2"/>
  <c r="J28" i="2"/>
  <c r="E25" i="4"/>
  <c r="E11" i="3"/>
  <c r="J17" i="2"/>
  <c r="I26" i="2"/>
  <c r="R26" i="2"/>
  <c r="F26" i="2"/>
  <c r="M19" i="2"/>
  <c r="U26" i="2"/>
  <c r="N12" i="2"/>
  <c r="N19" i="2"/>
  <c r="D28" i="2"/>
  <c r="D33" i="6"/>
  <c r="R17" i="2"/>
  <c r="L17" i="2"/>
  <c r="M17" i="2"/>
  <c r="V17" i="2"/>
  <c r="K19" i="2"/>
  <c r="O28" i="2"/>
  <c r="L19" i="2"/>
  <c r="H28" i="2"/>
  <c r="H19" i="2"/>
  <c r="O17" i="2"/>
  <c r="N28" i="2"/>
  <c r="K28" i="2"/>
  <c r="G28" i="2"/>
  <c r="I21" i="4"/>
  <c r="H34" i="3"/>
  <c r="L26" i="3"/>
  <c r="M26" i="3"/>
  <c r="E25" i="3"/>
  <c r="J27" i="4"/>
  <c r="M22" i="4"/>
  <c r="H23" i="3"/>
  <c r="F41" i="3"/>
  <c r="I40" i="3"/>
  <c r="J29" i="3"/>
  <c r="K29" i="3"/>
  <c r="N20" i="3"/>
  <c r="I20" i="4"/>
  <c r="J20" i="4"/>
  <c r="K20" i="4"/>
  <c r="E42" i="3"/>
  <c r="G31" i="4"/>
  <c r="H41" i="3"/>
  <c r="G37" i="3"/>
  <c r="G39" i="4"/>
  <c r="G31" i="3"/>
  <c r="F38" i="4"/>
  <c r="I18" i="4"/>
  <c r="J18" i="4"/>
  <c r="K27" i="4"/>
  <c r="L24" i="4"/>
  <c r="H15" i="3"/>
  <c r="I15" i="3"/>
  <c r="I27" i="4"/>
  <c r="L28" i="3"/>
  <c r="F33" i="4"/>
  <c r="H40" i="4"/>
  <c r="I40" i="4"/>
  <c r="G14" i="4"/>
  <c r="H14" i="4"/>
  <c r="N35" i="4"/>
  <c r="H38" i="3"/>
  <c r="I12" i="4"/>
  <c r="J40" i="3"/>
  <c r="F29" i="4"/>
  <c r="F30" i="3"/>
  <c r="G30" i="3"/>
  <c r="J11" i="4"/>
  <c r="H35" i="3"/>
  <c r="I19" i="4"/>
  <c r="O13" i="4"/>
  <c r="O20" i="3"/>
  <c r="L27" i="4"/>
  <c r="L17" i="3"/>
  <c r="F25" i="4"/>
  <c r="G25" i="4"/>
  <c r="H25" i="4"/>
  <c r="E18" i="3"/>
  <c r="E31" i="3"/>
  <c r="F31" i="3"/>
  <c r="H23" i="4"/>
  <c r="K36" i="4"/>
  <c r="K19" i="3"/>
  <c r="I17" i="4"/>
  <c r="F11" i="3"/>
  <c r="G11" i="3"/>
  <c r="I28" i="4"/>
  <c r="I16" i="4"/>
  <c r="J16" i="4"/>
  <c r="H16" i="4"/>
  <c r="K13" i="3"/>
  <c r="L13" i="3"/>
  <c r="I15" i="4"/>
  <c r="I12" i="3"/>
  <c r="P13" i="4"/>
  <c r="I27" i="3"/>
  <c r="N22" i="4"/>
  <c r="H30" i="4"/>
  <c r="M13" i="3"/>
  <c r="J32" i="3"/>
  <c r="O22" i="4"/>
  <c r="J15" i="3"/>
  <c r="K19" i="4"/>
  <c r="M24" i="4"/>
  <c r="J17" i="4"/>
  <c r="J19" i="4"/>
  <c r="I37" i="4"/>
  <c r="J37" i="4"/>
  <c r="J28" i="4"/>
  <c r="I14" i="4"/>
  <c r="F18" i="3"/>
  <c r="N26" i="3"/>
  <c r="H38" i="4"/>
  <c r="G38" i="4"/>
  <c r="M19" i="3"/>
  <c r="I25" i="4"/>
  <c r="G33" i="4"/>
  <c r="I34" i="3"/>
  <c r="K15" i="4"/>
  <c r="L15" i="4"/>
  <c r="M17" i="3"/>
  <c r="H29" i="4"/>
  <c r="G29" i="4"/>
  <c r="I29" i="4"/>
  <c r="J21" i="4"/>
  <c r="J27" i="3"/>
  <c r="K27" i="3"/>
  <c r="H11" i="3"/>
  <c r="L19" i="4"/>
  <c r="L16" i="3"/>
  <c r="K15" i="3"/>
  <c r="O26" i="3"/>
  <c r="I39" i="4"/>
  <c r="H39" i="4"/>
  <c r="K30" i="4"/>
  <c r="L30" i="4"/>
  <c r="J30" i="4"/>
  <c r="I30" i="4"/>
  <c r="J12" i="3"/>
  <c r="K12" i="3"/>
  <c r="K16" i="4"/>
  <c r="J15" i="4"/>
  <c r="I23" i="4"/>
  <c r="J23" i="4"/>
  <c r="H37" i="3"/>
  <c r="I37" i="3"/>
  <c r="H41" i="4"/>
  <c r="L20" i="4"/>
  <c r="J25" i="4"/>
  <c r="K40" i="3"/>
  <c r="H31" i="3"/>
  <c r="I31" i="4"/>
  <c r="I23" i="3"/>
  <c r="O35" i="4"/>
  <c r="F25" i="3"/>
  <c r="G34" i="4"/>
  <c r="I31" i="3"/>
  <c r="P20" i="3"/>
  <c r="Q20" i="3"/>
  <c r="I35" i="3"/>
  <c r="M27" i="4"/>
  <c r="H31" i="4"/>
  <c r="Q13" i="4"/>
  <c r="R13" i="4"/>
  <c r="K11" i="4"/>
  <c r="L11" i="4"/>
  <c r="P35" i="4"/>
  <c r="N28" i="3"/>
  <c r="M28" i="3"/>
  <c r="J21" i="3"/>
  <c r="F42" i="3"/>
  <c r="J40" i="4"/>
  <c r="K25" i="4"/>
  <c r="J12" i="4"/>
  <c r="K18" i="4"/>
  <c r="H30" i="3"/>
  <c r="L29" i="3"/>
  <c r="O27" i="4"/>
  <c r="N27" i="4"/>
  <c r="Q27" i="4"/>
  <c r="R27" i="4"/>
  <c r="M36" i="4"/>
  <c r="I30" i="3"/>
  <c r="J30" i="3"/>
  <c r="Q35" i="4"/>
  <c r="L27" i="3"/>
  <c r="M15" i="4"/>
  <c r="O15" i="4"/>
  <c r="H18" i="3"/>
  <c r="G18" i="3"/>
  <c r="G25" i="3"/>
  <c r="O24" i="3"/>
  <c r="M24" i="3"/>
  <c r="K35" i="3"/>
  <c r="J35" i="3"/>
  <c r="J31" i="4"/>
  <c r="P27" i="4"/>
  <c r="K21" i="4"/>
  <c r="L17" i="4"/>
  <c r="M17" i="4"/>
  <c r="K17" i="4"/>
  <c r="M18" i="4"/>
  <c r="L18" i="4"/>
  <c r="H25" i="3"/>
  <c r="M20" i="4"/>
  <c r="N20" i="4"/>
  <c r="M19" i="4"/>
  <c r="J38" i="4"/>
  <c r="I38" i="4"/>
  <c r="M29" i="3"/>
  <c r="K21" i="3"/>
  <c r="O28" i="3"/>
  <c r="P28" i="3"/>
  <c r="L25" i="4"/>
  <c r="S13" i="4"/>
  <c r="R20" i="3"/>
  <c r="S20" i="3"/>
  <c r="J37" i="3"/>
  <c r="P26" i="3"/>
  <c r="R26" i="3"/>
  <c r="M27" i="3"/>
  <c r="N27" i="3"/>
  <c r="O27" i="3"/>
  <c r="N17" i="3"/>
  <c r="I33" i="4"/>
  <c r="K37" i="4"/>
  <c r="N24" i="4"/>
  <c r="K23" i="3"/>
  <c r="J23" i="3"/>
  <c r="M40" i="3"/>
  <c r="K23" i="4"/>
  <c r="Q26" i="3"/>
  <c r="J29" i="4"/>
  <c r="H33" i="4"/>
  <c r="L16" i="4"/>
  <c r="R22" i="4"/>
  <c r="L12" i="3"/>
  <c r="M12" i="3"/>
  <c r="M30" i="4"/>
  <c r="L40" i="3"/>
  <c r="O17" i="3"/>
  <c r="M16" i="3"/>
  <c r="K37" i="3"/>
  <c r="M40" i="4"/>
  <c r="K40" i="4"/>
  <c r="L40" i="4"/>
  <c r="J31" i="3"/>
  <c r="L33" i="3"/>
  <c r="P22" i="4"/>
  <c r="S22" i="4"/>
  <c r="K28" i="4"/>
  <c r="J14" i="4"/>
  <c r="K14" i="4"/>
  <c r="L14" i="4"/>
  <c r="N15" i="4"/>
  <c r="Q22" i="4"/>
  <c r="L15" i="3"/>
  <c r="N13" i="3"/>
  <c r="J39" i="4"/>
  <c r="N19" i="4"/>
  <c r="K12" i="4"/>
  <c r="G42" i="3"/>
  <c r="H14" i="3"/>
  <c r="N11" i="4"/>
  <c r="M11" i="4"/>
  <c r="R35" i="4"/>
  <c r="I11" i="3"/>
  <c r="O32" i="4"/>
  <c r="J34" i="3"/>
  <c r="K39" i="4"/>
  <c r="N12" i="3"/>
  <c r="J11" i="3"/>
  <c r="S27" i="4"/>
  <c r="K34" i="3"/>
  <c r="T22" i="4"/>
  <c r="L30" i="3"/>
  <c r="M30" i="3"/>
  <c r="S35" i="4"/>
  <c r="T35" i="4"/>
  <c r="Q17" i="3"/>
  <c r="Q36" i="4"/>
  <c r="P40" i="4"/>
  <c r="P17" i="3"/>
  <c r="L28" i="4"/>
  <c r="T20" i="3"/>
  <c r="N32" i="3"/>
  <c r="Q28" i="3"/>
  <c r="L21" i="3"/>
  <c r="K31" i="3"/>
  <c r="I25" i="3"/>
  <c r="O19" i="4"/>
  <c r="U13" i="4"/>
  <c r="M25" i="4"/>
  <c r="O17" i="4"/>
  <c r="T13" i="4"/>
  <c r="V20" i="3"/>
  <c r="W20" i="3"/>
  <c r="N40" i="4"/>
  <c r="N40" i="3"/>
  <c r="O40" i="3"/>
  <c r="P40" i="3"/>
  <c r="L23" i="4"/>
  <c r="M23" i="3"/>
  <c r="L23" i="3"/>
  <c r="M22" i="3"/>
  <c r="N17" i="4"/>
  <c r="L21" i="4"/>
  <c r="K30" i="3"/>
  <c r="T27" i="4"/>
  <c r="L39" i="4"/>
  <c r="L37" i="3"/>
  <c r="P32" i="3"/>
  <c r="L12" i="4"/>
  <c r="J33" i="4"/>
  <c r="K33" i="4"/>
  <c r="U20" i="3"/>
  <c r="N15" i="3"/>
  <c r="N18" i="4"/>
  <c r="L35" i="3"/>
  <c r="K29" i="4"/>
  <c r="I18" i="3"/>
  <c r="S26" i="3"/>
  <c r="U26" i="3"/>
  <c r="U27" i="4"/>
  <c r="P20" i="4"/>
  <c r="O13" i="3"/>
  <c r="P13" i="3"/>
  <c r="M12" i="4"/>
  <c r="M39" i="4"/>
  <c r="O40" i="4"/>
  <c r="Q40" i="4"/>
  <c r="U22" i="4"/>
  <c r="V22" i="4"/>
  <c r="W22" i="4"/>
  <c r="M16" i="4"/>
  <c r="N16" i="4"/>
  <c r="P27" i="3"/>
  <c r="Q27" i="3"/>
  <c r="M21" i="3"/>
  <c r="N29" i="3"/>
  <c r="O11" i="4"/>
  <c r="S19" i="3"/>
  <c r="O20" i="4"/>
  <c r="N30" i="4"/>
  <c r="O12" i="3"/>
  <c r="P12" i="3"/>
  <c r="T26" i="3"/>
  <c r="V26" i="3"/>
  <c r="W26" i="3"/>
  <c r="M23" i="4"/>
  <c r="P15" i="4"/>
  <c r="L37" i="4"/>
  <c r="H42" i="3"/>
  <c r="M28" i="4"/>
  <c r="M14" i="4"/>
  <c r="N14" i="4"/>
  <c r="M15" i="3"/>
  <c r="P32" i="4"/>
  <c r="O24" i="4"/>
  <c r="K38" i="4"/>
  <c r="M31" i="3"/>
  <c r="L31" i="3"/>
  <c r="N31" i="3"/>
  <c r="N22" i="3"/>
  <c r="R12" i="3"/>
  <c r="N37" i="3"/>
  <c r="R27" i="3"/>
  <c r="U27" i="3"/>
  <c r="P24" i="4"/>
  <c r="Q24" i="4"/>
  <c r="Q20" i="4"/>
  <c r="O29" i="3"/>
  <c r="K26" i="4"/>
  <c r="N30" i="3"/>
  <c r="M33" i="4"/>
  <c r="V13" i="4"/>
  <c r="W13" i="4"/>
  <c r="V27" i="4"/>
  <c r="W27" i="4"/>
  <c r="U35" i="4"/>
  <c r="Q24" i="3"/>
  <c r="K11" i="3"/>
  <c r="L11" i="3"/>
  <c r="P17" i="4"/>
  <c r="K14" i="3"/>
  <c r="R40" i="4"/>
  <c r="S40" i="4"/>
  <c r="Q13" i="3"/>
  <c r="J18" i="3"/>
  <c r="K18" i="3"/>
  <c r="O14" i="4"/>
  <c r="Q32" i="3"/>
  <c r="N39" i="4"/>
  <c r="O30" i="4"/>
  <c r="P14" i="4"/>
  <c r="N37" i="4"/>
  <c r="R36" i="4"/>
  <c r="L18" i="3"/>
  <c r="N28" i="4"/>
  <c r="P11" i="4"/>
  <c r="M35" i="3"/>
  <c r="S36" i="4"/>
  <c r="L34" i="3"/>
  <c r="N39" i="3"/>
  <c r="N23" i="4"/>
  <c r="O23" i="4"/>
  <c r="L38" i="4"/>
  <c r="Q40" i="3"/>
  <c r="N12" i="4"/>
  <c r="Q18" i="4"/>
  <c r="O18" i="4"/>
  <c r="S27" i="3"/>
  <c r="V27" i="3"/>
  <c r="W27" i="3"/>
  <c r="R28" i="3"/>
  <c r="S28" i="3"/>
  <c r="T28" i="3"/>
  <c r="Q12" i="3"/>
  <c r="Q14" i="4"/>
  <c r="O15" i="3"/>
  <c r="O16" i="4"/>
  <c r="L29" i="4"/>
  <c r="R17" i="3"/>
  <c r="Q32" i="4"/>
  <c r="O30" i="3"/>
  <c r="M34" i="3"/>
  <c r="Q30" i="4"/>
  <c r="O31" i="3"/>
  <c r="N23" i="3"/>
  <c r="O28" i="4"/>
  <c r="N25" i="4"/>
  <c r="M38" i="4"/>
  <c r="N38" i="4"/>
  <c r="V35" i="4"/>
  <c r="W35" i="4"/>
  <c r="O39" i="4"/>
  <c r="P19" i="4"/>
  <c r="Q19" i="4"/>
  <c r="I42" i="3"/>
  <c r="J42" i="3"/>
  <c r="T36" i="4"/>
  <c r="U36" i="4"/>
  <c r="V36" i="4"/>
  <c r="T27" i="3"/>
  <c r="L33" i="4"/>
  <c r="M37" i="3"/>
  <c r="M21" i="4"/>
  <c r="J25" i="3"/>
  <c r="O21" i="3"/>
  <c r="P30" i="4"/>
  <c r="P18" i="4"/>
  <c r="Q15" i="4"/>
  <c r="O38" i="4"/>
  <c r="R38" i="4"/>
  <c r="T12" i="3"/>
  <c r="U12" i="3"/>
  <c r="T40" i="4"/>
  <c r="U40" i="4"/>
  <c r="V40" i="4"/>
  <c r="W40" i="4"/>
  <c r="S24" i="4"/>
  <c r="T24" i="4"/>
  <c r="R24" i="4"/>
  <c r="R19" i="4"/>
  <c r="T19" i="4"/>
  <c r="U19" i="4"/>
  <c r="Q39" i="4"/>
  <c r="T32" i="3"/>
  <c r="M11" i="3"/>
  <c r="P31" i="4"/>
  <c r="N34" i="3"/>
  <c r="N35" i="3"/>
  <c r="R20" i="4"/>
  <c r="P16" i="4"/>
  <c r="P30" i="3"/>
  <c r="O39" i="3"/>
  <c r="K25" i="3"/>
  <c r="M25" i="3"/>
  <c r="Q21" i="3"/>
  <c r="N33" i="4"/>
  <c r="S17" i="3"/>
  <c r="U17" i="3"/>
  <c r="P28" i="4"/>
  <c r="L41" i="4"/>
  <c r="O34" i="3"/>
  <c r="V28" i="3"/>
  <c r="W28" i="3"/>
  <c r="R14" i="4"/>
  <c r="P39" i="4"/>
  <c r="Q15" i="3"/>
  <c r="R15" i="3"/>
  <c r="L25" i="3"/>
  <c r="O25" i="4"/>
  <c r="O12" i="4"/>
  <c r="M29" i="4"/>
  <c r="N29" i="4"/>
  <c r="R13" i="3"/>
  <c r="P38" i="4"/>
  <c r="R40" i="3"/>
  <c r="M18" i="3"/>
  <c r="R18" i="4"/>
  <c r="S18" i="4"/>
  <c r="P23" i="4"/>
  <c r="N11" i="3"/>
  <c r="P15" i="3"/>
  <c r="N21" i="4"/>
  <c r="O21" i="4"/>
  <c r="O23" i="3"/>
  <c r="U28" i="3"/>
  <c r="S12" i="3"/>
  <c r="V12" i="3"/>
  <c r="W12" i="3"/>
  <c r="S19" i="4"/>
  <c r="V19" i="4"/>
  <c r="W19" i="4"/>
  <c r="K42" i="3"/>
  <c r="P38" i="3"/>
  <c r="P29" i="3"/>
  <c r="Q29" i="3"/>
  <c r="Q17" i="4"/>
  <c r="Q28" i="4"/>
  <c r="T17" i="3"/>
  <c r="O37" i="3"/>
  <c r="R30" i="4"/>
  <c r="Q38" i="4"/>
  <c r="O37" i="4"/>
  <c r="P37" i="4"/>
  <c r="P22" i="3"/>
  <c r="P31" i="3"/>
  <c r="R11" i="4"/>
  <c r="P37" i="3"/>
  <c r="S20" i="4"/>
  <c r="R32" i="4"/>
  <c r="R15" i="4"/>
  <c r="S15" i="4"/>
  <c r="T15" i="4"/>
  <c r="Q34" i="3"/>
  <c r="R24" i="3"/>
  <c r="Q11" i="4"/>
  <c r="S11" i="4"/>
  <c r="P34" i="3"/>
  <c r="P25" i="4"/>
  <c r="V20" i="4"/>
  <c r="W20" i="4"/>
  <c r="V17" i="3"/>
  <c r="W17" i="3"/>
  <c r="S39" i="4"/>
  <c r="T39" i="4"/>
  <c r="U39" i="4"/>
  <c r="O29" i="4"/>
  <c r="R21" i="3"/>
  <c r="O14" i="3"/>
  <c r="T18" i="4"/>
  <c r="V18" i="4"/>
  <c r="W18" i="4"/>
  <c r="N25" i="3"/>
  <c r="P25" i="3"/>
  <c r="T34" i="4"/>
  <c r="R34" i="4"/>
  <c r="U20" i="4"/>
  <c r="U24" i="3"/>
  <c r="V32" i="3"/>
  <c r="W32" i="3"/>
  <c r="P23" i="3"/>
  <c r="Q23" i="3"/>
  <c r="L42" i="3"/>
  <c r="P29" i="4"/>
  <c r="Q37" i="3"/>
  <c r="R37" i="3"/>
  <c r="R34" i="3"/>
  <c r="Q16" i="4"/>
  <c r="W24" i="3"/>
  <c r="U24" i="4"/>
  <c r="P42" i="4"/>
  <c r="P21" i="4"/>
  <c r="P12" i="4"/>
  <c r="Q12" i="4"/>
  <c r="S40" i="3"/>
  <c r="R39" i="4"/>
  <c r="N18" i="3"/>
  <c r="O11" i="3"/>
  <c r="U18" i="4"/>
  <c r="Q23" i="4"/>
  <c r="P14" i="3"/>
  <c r="T20" i="4"/>
  <c r="Q25" i="4"/>
  <c r="R25" i="4"/>
  <c r="R29" i="3"/>
  <c r="S15" i="3"/>
  <c r="O33" i="4"/>
  <c r="R37" i="4"/>
  <c r="T37" i="4"/>
  <c r="P39" i="3"/>
  <c r="V24" i="4"/>
  <c r="W24" i="4"/>
  <c r="S13" i="3"/>
  <c r="T40" i="3"/>
  <c r="U40" i="3"/>
  <c r="P33" i="4"/>
  <c r="Q33" i="4"/>
  <c r="S38" i="4"/>
  <c r="T38" i="4"/>
  <c r="R28" i="4"/>
  <c r="T11" i="4"/>
  <c r="U11" i="4"/>
  <c r="S30" i="4"/>
  <c r="O25" i="3"/>
  <c r="Q22" i="3"/>
  <c r="R22" i="3"/>
  <c r="Q31" i="3"/>
  <c r="R23" i="4"/>
  <c r="Q37" i="4"/>
  <c r="R17" i="4"/>
  <c r="S17" i="4"/>
  <c r="U15" i="4"/>
  <c r="V15" i="4"/>
  <c r="W15" i="4"/>
  <c r="N14" i="3"/>
  <c r="Q30" i="3"/>
  <c r="S14" i="4"/>
  <c r="T14" i="4"/>
  <c r="Q29" i="4"/>
  <c r="R29" i="4"/>
  <c r="O35" i="3"/>
  <c r="S37" i="4"/>
  <c r="R12" i="4"/>
  <c r="S12" i="4"/>
  <c r="S29" i="4"/>
  <c r="S25" i="4"/>
  <c r="T25" i="4"/>
  <c r="V38" i="3"/>
  <c r="W38" i="3"/>
  <c r="S33" i="4"/>
  <c r="T33" i="4"/>
  <c r="R33" i="4"/>
  <c r="M42" i="3"/>
  <c r="V40" i="3"/>
  <c r="W40" i="3"/>
  <c r="R16" i="4"/>
  <c r="S16" i="4"/>
  <c r="Q39" i="3"/>
  <c r="S23" i="4"/>
  <c r="T23" i="4"/>
  <c r="Q25" i="3"/>
  <c r="T15" i="3"/>
  <c r="U15" i="3"/>
  <c r="V15" i="3"/>
  <c r="W15" i="3"/>
  <c r="R30" i="3"/>
  <c r="U37" i="4"/>
  <c r="V37" i="4"/>
  <c r="R31" i="3"/>
  <c r="U14" i="4"/>
  <c r="T30" i="4"/>
  <c r="U30" i="4"/>
  <c r="V30" i="4"/>
  <c r="W30" i="4"/>
  <c r="T32" i="4"/>
  <c r="U38" i="4"/>
  <c r="V38" i="4"/>
  <c r="W38" i="4"/>
  <c r="S28" i="4"/>
  <c r="S37" i="3"/>
  <c r="S29" i="3"/>
  <c r="V29" i="3"/>
  <c r="W29" i="3"/>
  <c r="T29" i="3"/>
  <c r="V39" i="4"/>
  <c r="W39" i="4"/>
  <c r="P11" i="3"/>
  <c r="V14" i="4"/>
  <c r="W14" i="4"/>
  <c r="U29" i="3"/>
  <c r="T29" i="4"/>
  <c r="V29" i="4"/>
  <c r="W29" i="4"/>
  <c r="V11" i="4"/>
  <c r="W11" i="4"/>
  <c r="R42" i="4"/>
  <c r="P35" i="3"/>
  <c r="Q14" i="3"/>
  <c r="T17" i="4"/>
  <c r="U29" i="4"/>
  <c r="O18" i="3"/>
  <c r="T13" i="3"/>
  <c r="U13" i="3"/>
  <c r="S22" i="3"/>
  <c r="R25" i="3"/>
  <c r="S31" i="3"/>
  <c r="T31" i="3"/>
  <c r="Q21" i="4"/>
  <c r="R21" i="4"/>
  <c r="P26" i="4"/>
  <c r="R23" i="3"/>
  <c r="S34" i="3"/>
  <c r="U25" i="4"/>
  <c r="V25" i="4"/>
  <c r="W25" i="4"/>
  <c r="S26" i="4"/>
  <c r="T16" i="4"/>
  <c r="U16" i="4"/>
  <c r="V16" i="4"/>
  <c r="W16" i="4"/>
  <c r="U28" i="4"/>
  <c r="V28" i="4"/>
  <c r="W28" i="4"/>
  <c r="U33" i="4"/>
  <c r="V33" i="4"/>
  <c r="W33" i="4"/>
  <c r="T28" i="4"/>
  <c r="T12" i="4"/>
  <c r="T14" i="3"/>
  <c r="Q18" i="3"/>
  <c r="P18" i="3"/>
  <c r="V32" i="4"/>
  <c r="W32" i="4"/>
  <c r="N42" i="3"/>
  <c r="S23" i="3"/>
  <c r="T23" i="3"/>
  <c r="U23" i="3"/>
  <c r="S30" i="3"/>
  <c r="T30" i="3"/>
  <c r="T21" i="3"/>
  <c r="Q35" i="3"/>
  <c r="S21" i="4"/>
  <c r="T42" i="4"/>
  <c r="U42" i="4"/>
  <c r="U22" i="3"/>
  <c r="Q11" i="3"/>
  <c r="U23" i="4"/>
  <c r="V23" i="4"/>
  <c r="W23" i="4"/>
  <c r="S31" i="4"/>
  <c r="T37" i="3"/>
  <c r="U37" i="3"/>
  <c r="V37" i="3"/>
  <c r="W37" i="3"/>
  <c r="V13" i="3"/>
  <c r="W13" i="3"/>
  <c r="T34" i="3"/>
  <c r="U21" i="3"/>
  <c r="V21" i="3"/>
  <c r="U17" i="4"/>
  <c r="V17" i="4"/>
  <c r="W17" i="4"/>
  <c r="S39" i="3"/>
  <c r="U34" i="3"/>
  <c r="V34" i="3"/>
  <c r="W34" i="3"/>
  <c r="V31" i="3"/>
  <c r="W31" i="3"/>
  <c r="U31" i="3"/>
  <c r="S25" i="3"/>
  <c r="U14" i="3"/>
  <c r="V14" i="3"/>
  <c r="W14" i="3"/>
  <c r="R35" i="3"/>
  <c r="U12" i="4"/>
  <c r="V12" i="4"/>
  <c r="W12" i="4"/>
  <c r="W22" i="3"/>
  <c r="T39" i="3"/>
  <c r="U39" i="3"/>
  <c r="R11" i="3"/>
  <c r="S11" i="3"/>
  <c r="U11" i="3"/>
  <c r="V11" i="3"/>
  <c r="W11" i="3"/>
  <c r="V23" i="3"/>
  <c r="W23" i="3"/>
  <c r="U30" i="3"/>
  <c r="T21" i="4"/>
  <c r="U21" i="4"/>
  <c r="V21" i="4"/>
  <c r="W21" i="4"/>
  <c r="T11" i="3"/>
  <c r="T25" i="3"/>
  <c r="R18" i="3"/>
  <c r="S18" i="3"/>
  <c r="V30" i="3"/>
  <c r="W30" i="3"/>
  <c r="O42" i="3"/>
  <c r="P42" i="3"/>
  <c r="T31" i="4"/>
  <c r="U31" i="4"/>
  <c r="T18" i="3"/>
  <c r="U18" i="3"/>
  <c r="V18" i="3"/>
  <c r="W18" i="3"/>
  <c r="Q42" i="3"/>
  <c r="V31" i="4"/>
  <c r="W31" i="4"/>
  <c r="V39" i="3"/>
  <c r="W39" i="3"/>
  <c r="R36" i="3"/>
  <c r="S35" i="3"/>
  <c r="T35" i="3"/>
  <c r="U25" i="3"/>
  <c r="V25" i="3"/>
  <c r="W25" i="3"/>
  <c r="U41" i="3"/>
  <c r="V41" i="3"/>
  <c r="R42" i="3"/>
  <c r="U35" i="3"/>
  <c r="V35" i="3"/>
  <c r="W35" i="3"/>
  <c r="U36" i="3"/>
  <c r="S42" i="3"/>
  <c r="T42" i="3"/>
  <c r="U42" i="3"/>
  <c r="V42" i="3"/>
  <c r="W42" i="3"/>
  <c r="G16" i="2"/>
  <c r="S36" i="3"/>
  <c r="Q36" i="3"/>
  <c r="P36" i="3"/>
  <c r="U38" i="3"/>
  <c r="R41" i="3"/>
  <c r="S38" i="3"/>
  <c r="S34" i="4"/>
  <c r="M26" i="4"/>
  <c r="V33" i="3"/>
  <c r="U33" i="3"/>
  <c r="M41" i="3"/>
  <c r="Q33" i="3"/>
  <c r="K41" i="3"/>
  <c r="J36" i="3"/>
  <c r="I42" i="4"/>
  <c r="F32" i="5"/>
  <c r="G27" i="5"/>
  <c r="H42" i="4"/>
  <c r="K11" i="2"/>
  <c r="P11" i="2"/>
  <c r="I11" i="2"/>
  <c r="F38" i="3"/>
  <c r="L27" i="2"/>
  <c r="H13" i="6"/>
  <c r="D13" i="6"/>
  <c r="J18" i="2"/>
  <c r="U18" i="2"/>
  <c r="R18" i="2"/>
  <c r="G27" i="2"/>
  <c r="W29" i="2"/>
  <c r="R31" i="2"/>
  <c r="T27" i="2"/>
  <c r="N31" i="2"/>
  <c r="O29" i="2"/>
  <c r="L31" i="2"/>
  <c r="U20" i="2"/>
  <c r="H29" i="2"/>
  <c r="H20" i="2"/>
  <c r="G20" i="2"/>
  <c r="E12" i="2"/>
  <c r="I42" i="5"/>
  <c r="D38" i="5"/>
  <c r="I27" i="5"/>
  <c r="I15" i="5"/>
  <c r="F42" i="5"/>
  <c r="F27" i="5"/>
  <c r="H42" i="5"/>
  <c r="G28" i="6"/>
  <c r="H31" i="6"/>
  <c r="Q11" i="2"/>
  <c r="I27" i="2"/>
  <c r="V16" i="2"/>
  <c r="G29" i="2"/>
  <c r="R26" i="4"/>
  <c r="O36" i="3"/>
  <c r="S42" i="4"/>
  <c r="T16" i="3"/>
  <c r="R38" i="3"/>
  <c r="M36" i="3"/>
  <c r="P16" i="3"/>
  <c r="T33" i="3"/>
  <c r="R33" i="3"/>
  <c r="N38" i="3"/>
  <c r="L41" i="3"/>
  <c r="N16" i="3"/>
  <c r="I36" i="3"/>
  <c r="J42" i="4"/>
  <c r="I33" i="3"/>
  <c r="G33" i="3"/>
  <c r="H16" i="3"/>
  <c r="E26" i="4"/>
  <c r="G42" i="4"/>
  <c r="H31" i="2"/>
  <c r="U11" i="2"/>
  <c r="N11" i="2"/>
  <c r="P27" i="2"/>
  <c r="D41" i="3"/>
  <c r="I13" i="5"/>
  <c r="N25" i="2"/>
  <c r="L25" i="2"/>
  <c r="J25" i="2"/>
  <c r="M18" i="2"/>
  <c r="D18" i="2"/>
  <c r="F27" i="2"/>
  <c r="V29" i="2"/>
  <c r="S29" i="2"/>
  <c r="S27" i="2"/>
  <c r="M31" i="2"/>
  <c r="U16" i="2"/>
  <c r="N27" i="2"/>
  <c r="O16" i="2"/>
  <c r="K29" i="2"/>
  <c r="L16" i="2"/>
  <c r="J16" i="2"/>
  <c r="F20" i="2"/>
  <c r="D31" i="2"/>
  <c r="D42" i="5"/>
  <c r="F23" i="5"/>
  <c r="H20" i="5"/>
  <c r="D24" i="6"/>
  <c r="K36" i="3"/>
  <c r="J11" i="2"/>
  <c r="H27" i="2"/>
  <c r="W16" i="3"/>
  <c r="N36" i="3"/>
  <c r="S16" i="3"/>
  <c r="Q16" i="3"/>
  <c r="N26" i="4"/>
  <c r="Q41" i="3"/>
  <c r="O41" i="3"/>
  <c r="S33" i="3"/>
  <c r="O38" i="3"/>
  <c r="N34" i="4"/>
  <c r="O33" i="3"/>
  <c r="M42" i="4"/>
  <c r="J33" i="3"/>
  <c r="H36" i="3"/>
  <c r="F33" i="3"/>
  <c r="E34" i="4"/>
  <c r="D34" i="4"/>
  <c r="E32" i="5"/>
  <c r="F11" i="2"/>
  <c r="L11" i="2"/>
  <c r="D35" i="6"/>
  <c r="G23" i="5"/>
  <c r="O25" i="2"/>
  <c r="E13" i="5"/>
  <c r="R25" i="2"/>
  <c r="U25" i="2"/>
  <c r="M25" i="2"/>
  <c r="G18" i="2"/>
  <c r="D27" i="2"/>
  <c r="U29" i="2"/>
  <c r="Q31" i="2"/>
  <c r="W27" i="2"/>
  <c r="T16" i="2"/>
  <c r="Q16" i="2"/>
  <c r="N16" i="2"/>
  <c r="M16" i="2"/>
  <c r="E31" i="2"/>
  <c r="E18" i="5"/>
  <c r="H18" i="5"/>
  <c r="D39" i="6"/>
  <c r="I40" i="6"/>
  <c r="M11" i="2"/>
  <c r="T41" i="3"/>
  <c r="W26" i="4"/>
  <c r="V16" i="3"/>
  <c r="S41" i="3"/>
  <c r="W34" i="4"/>
  <c r="P41" i="3"/>
  <c r="R16" i="3"/>
  <c r="Q34" i="4"/>
  <c r="O34" i="4"/>
  <c r="O16" i="3"/>
  <c r="L34" i="4"/>
  <c r="N33" i="3"/>
  <c r="J34" i="4"/>
  <c r="P33" i="3"/>
  <c r="K38" i="3"/>
  <c r="I41" i="3"/>
  <c r="H33" i="3"/>
  <c r="G36" i="3"/>
  <c r="K16" i="3"/>
  <c r="F34" i="4"/>
  <c r="E29" i="2"/>
  <c r="G32" i="5"/>
  <c r="H35" i="6"/>
  <c r="T11" i="2"/>
  <c r="H11" i="2"/>
  <c r="V25" i="2"/>
  <c r="W25" i="2"/>
  <c r="T25" i="2"/>
  <c r="Q25" i="2"/>
  <c r="E18" i="2"/>
  <c r="F13" i="6"/>
  <c r="Q27" i="2"/>
  <c r="T29" i="2"/>
  <c r="V27" i="2"/>
  <c r="W20" i="2"/>
  <c r="R16" i="2"/>
  <c r="P16" i="2"/>
  <c r="K31" i="2"/>
  <c r="J31" i="2"/>
  <c r="M20" i="2"/>
  <c r="J27" i="2"/>
  <c r="J30" i="2"/>
  <c r="K18" i="2"/>
  <c r="I32" i="5"/>
  <c r="F38" i="5"/>
  <c r="G18" i="5"/>
  <c r="I31" i="6"/>
  <c r="I39" i="6"/>
  <c r="D40" i="6"/>
  <c r="T36" i="3"/>
  <c r="V26" i="4"/>
  <c r="U16" i="3"/>
  <c r="W42" i="4"/>
  <c r="V34" i="4"/>
  <c r="U34" i="4"/>
  <c r="P34" i="4"/>
  <c r="I34" i="4"/>
  <c r="M33" i="3"/>
  <c r="M38" i="3"/>
  <c r="L42" i="4"/>
  <c r="H26" i="4"/>
  <c r="J38" i="3"/>
  <c r="I16" i="3"/>
  <c r="D26" i="4"/>
  <c r="H27" i="5"/>
  <c r="D32" i="5"/>
  <c r="R11" i="2"/>
  <c r="D11" i="2"/>
  <c r="E35" i="6"/>
  <c r="I35" i="6"/>
  <c r="I23" i="5"/>
  <c r="P25" i="2"/>
  <c r="H25" i="2"/>
  <c r="E25" i="2"/>
  <c r="F18" i="2"/>
  <c r="H18" i="2"/>
  <c r="O27" i="2"/>
  <c r="Q29" i="2"/>
  <c r="P29" i="2"/>
  <c r="V20" i="2"/>
  <c r="P20" i="2"/>
  <c r="I31" i="2"/>
  <c r="K16" i="2"/>
  <c r="F29" i="2"/>
  <c r="I18" i="5"/>
  <c r="E39" i="6"/>
  <c r="W33" i="3"/>
  <c r="W36" i="3"/>
  <c r="O26" i="4"/>
  <c r="T38" i="3"/>
  <c r="N41" i="3"/>
  <c r="O42" i="4"/>
  <c r="M34" i="4"/>
  <c r="V36" i="3"/>
  <c r="W41" i="3"/>
  <c r="U26" i="4"/>
  <c r="V42" i="4"/>
  <c r="Q26" i="4"/>
  <c r="Q42" i="4"/>
  <c r="Q38" i="3"/>
  <c r="L36" i="3"/>
  <c r="L26" i="4"/>
  <c r="N42" i="4"/>
  <c r="K34" i="4"/>
  <c r="J26" i="4"/>
  <c r="K33" i="3"/>
  <c r="J41" i="3"/>
  <c r="L38" i="3"/>
  <c r="I38" i="3"/>
  <c r="G26" i="4"/>
  <c r="J16" i="3"/>
  <c r="F36" i="3"/>
  <c r="F13" i="5"/>
  <c r="E11" i="2"/>
  <c r="E23" i="5"/>
  <c r="F25" i="2"/>
  <c r="S25" i="2"/>
  <c r="K25" i="2"/>
  <c r="G13" i="6"/>
  <c r="M27" i="2"/>
  <c r="R27" i="2"/>
  <c r="S16" i="2"/>
  <c r="M29" i="2"/>
  <c r="S20" i="2"/>
  <c r="N20" i="2"/>
  <c r="L20" i="2"/>
  <c r="I29" i="2"/>
  <c r="I25" i="2"/>
  <c r="I16" i="2"/>
  <c r="D18" i="5"/>
  <c r="F39" i="6"/>
  <c r="G19" i="3" l="1"/>
  <c r="H19" i="3"/>
  <c r="Q19" i="3"/>
  <c r="U19" i="3"/>
  <c r="N19" i="3"/>
  <c r="V19" i="3"/>
  <c r="E19" i="3"/>
  <c r="F19" i="3"/>
  <c r="I19" i="3"/>
  <c r="T19" i="3"/>
  <c r="D19" i="3"/>
  <c r="J19" i="3"/>
  <c r="L19" i="3"/>
  <c r="G37" i="2"/>
  <c r="T37" i="2"/>
  <c r="D37" i="2"/>
  <c r="N37" i="2"/>
  <c r="K37" i="2"/>
  <c r="U37" i="2"/>
  <c r="R37" i="2"/>
  <c r="I37" i="2"/>
  <c r="F37" i="2"/>
  <c r="H37" i="2"/>
  <c r="M37" i="2"/>
  <c r="P37" i="2"/>
  <c r="S37" i="2"/>
  <c r="W37" i="2"/>
  <c r="H45" i="4"/>
  <c r="P45" i="4"/>
  <c r="Q45" i="4"/>
  <c r="R45" i="4"/>
  <c r="T45" i="4"/>
  <c r="S45" i="4"/>
  <c r="U45" i="4"/>
  <c r="L45" i="4"/>
  <c r="M45" i="4"/>
  <c r="V45" i="4"/>
  <c r="D45" i="4"/>
  <c r="O45" i="4"/>
  <c r="E45" i="4"/>
  <c r="N45" i="4"/>
  <c r="G45" i="4"/>
  <c r="I45" i="4"/>
  <c r="I44" i="5"/>
  <c r="G44" i="5"/>
  <c r="D44" i="5"/>
  <c r="H44" i="5"/>
  <c r="E44" i="5"/>
  <c r="F19" i="5"/>
  <c r="H19" i="5"/>
  <c r="E19" i="5"/>
  <c r="I19" i="5"/>
  <c r="G19" i="5"/>
  <c r="D19" i="5"/>
  <c r="I41" i="6"/>
  <c r="G41" i="6"/>
  <c r="D41" i="6"/>
  <c r="H41" i="6"/>
  <c r="F41" i="6"/>
  <c r="I24" i="6"/>
  <c r="E24" i="6"/>
  <c r="G12" i="6"/>
  <c r="F12" i="6"/>
  <c r="E12" i="6"/>
  <c r="I12" i="6"/>
  <c r="H12" i="6"/>
  <c r="W41" i="4"/>
  <c r="T41" i="4"/>
  <c r="P41" i="4"/>
  <c r="K41" i="4"/>
  <c r="J41" i="4"/>
  <c r="P19" i="3"/>
  <c r="F44" i="5"/>
  <c r="V37" i="2"/>
  <c r="N43" i="3"/>
  <c r="S43" i="3"/>
  <c r="F43" i="3"/>
  <c r="T43" i="3"/>
  <c r="G43" i="3"/>
  <c r="I43" i="3"/>
  <c r="U43" i="3"/>
  <c r="V43" i="3"/>
  <c r="O43" i="3"/>
  <c r="W43" i="3"/>
  <c r="J43" i="3"/>
  <c r="P43" i="3"/>
  <c r="E43" i="3"/>
  <c r="H43" i="3"/>
  <c r="K43" i="3"/>
  <c r="R43" i="3"/>
  <c r="F22" i="3"/>
  <c r="K22" i="3"/>
  <c r="O22" i="3"/>
  <c r="V22" i="3"/>
  <c r="L22" i="3"/>
  <c r="I22" i="3"/>
  <c r="J22" i="3"/>
  <c r="T22" i="3"/>
  <c r="E22" i="3"/>
  <c r="G14" i="3"/>
  <c r="E14" i="3"/>
  <c r="I14" i="3"/>
  <c r="J14" i="3"/>
  <c r="M14" i="3"/>
  <c r="R14" i="3"/>
  <c r="S14" i="3"/>
  <c r="F14" i="3"/>
  <c r="D14" i="3"/>
  <c r="L14" i="3"/>
  <c r="U41" i="4"/>
  <c r="V41" i="4"/>
  <c r="O41" i="4"/>
  <c r="N41" i="4"/>
  <c r="O19" i="3"/>
  <c r="I41" i="4"/>
  <c r="F45" i="4"/>
  <c r="T12" i="2"/>
  <c r="D12" i="2"/>
  <c r="S12" i="2"/>
  <c r="I12" i="2"/>
  <c r="L12" i="2"/>
  <c r="G12" i="2"/>
  <c r="U12" i="2"/>
  <c r="V12" i="2"/>
  <c r="R12" i="2"/>
  <c r="Q12" i="2"/>
  <c r="F12" i="2"/>
  <c r="W12" i="2"/>
  <c r="H12" i="2"/>
  <c r="M12" i="2"/>
  <c r="J12" i="2"/>
  <c r="K32" i="4"/>
  <c r="F32" i="4"/>
  <c r="H32" i="4"/>
  <c r="L32" i="4"/>
  <c r="N32" i="4"/>
  <c r="S32" i="4"/>
  <c r="G32" i="4"/>
  <c r="E32" i="4"/>
  <c r="J32" i="4"/>
  <c r="M32" i="4"/>
  <c r="U32" i="4"/>
  <c r="D32" i="4"/>
  <c r="I28" i="6"/>
  <c r="D28" i="6"/>
  <c r="H28" i="6"/>
  <c r="E28" i="6"/>
  <c r="G17" i="6"/>
  <c r="I17" i="6"/>
  <c r="F17" i="6"/>
  <c r="H17" i="6"/>
  <c r="D17" i="6"/>
  <c r="W19" i="3"/>
  <c r="R19" i="3"/>
  <c r="G24" i="6"/>
  <c r="Q37" i="2"/>
  <c r="L37" i="2"/>
  <c r="J37" i="2"/>
  <c r="D14" i="2"/>
  <c r="V14" i="2"/>
  <c r="L14" i="2"/>
  <c r="G14" i="2"/>
  <c r="U14" i="2"/>
  <c r="J14" i="2"/>
  <c r="F14" i="2"/>
  <c r="R14" i="2"/>
  <c r="W14" i="2"/>
  <c r="H14" i="2"/>
  <c r="I14" i="2"/>
  <c r="T14" i="2"/>
  <c r="K14" i="2"/>
  <c r="Q14" i="2"/>
  <c r="F21" i="3"/>
  <c r="N21" i="3"/>
  <c r="S21" i="3"/>
  <c r="E21" i="3"/>
  <c r="I21" i="3"/>
  <c r="D21" i="3"/>
  <c r="H21" i="3"/>
  <c r="P21" i="3"/>
  <c r="W21" i="3"/>
  <c r="H37" i="4"/>
  <c r="W37" i="4"/>
  <c r="D37" i="4"/>
  <c r="F37" i="4"/>
  <c r="M37" i="4"/>
  <c r="E37" i="4"/>
  <c r="F30" i="5"/>
  <c r="I30" i="5"/>
  <c r="D30" i="5"/>
  <c r="G30" i="5"/>
  <c r="H30" i="5"/>
  <c r="E30" i="5"/>
  <c r="D23" i="5"/>
  <c r="H23" i="5"/>
  <c r="H45" i="6"/>
  <c r="F45" i="6"/>
  <c r="D45" i="6"/>
  <c r="E45" i="6"/>
  <c r="G45" i="6"/>
  <c r="E41" i="4"/>
  <c r="D41" i="4"/>
  <c r="F41" i="4"/>
  <c r="G41" i="4"/>
  <c r="S41" i="4"/>
  <c r="E41" i="6"/>
  <c r="O37" i="2"/>
  <c r="W11" i="2"/>
  <c r="G11" i="2"/>
  <c r="V11" i="2"/>
  <c r="O11" i="2"/>
  <c r="K39" i="3"/>
  <c r="J39" i="3"/>
  <c r="R39" i="3"/>
  <c r="L39" i="3"/>
  <c r="M39" i="3"/>
  <c r="E39" i="3"/>
  <c r="D39" i="3"/>
  <c r="G39" i="3"/>
  <c r="I39" i="3"/>
  <c r="D42" i="4"/>
  <c r="K42" i="4"/>
  <c r="F42" i="4"/>
  <c r="I26" i="4"/>
  <c r="F26" i="4"/>
  <c r="T26" i="4"/>
  <c r="F32" i="6"/>
  <c r="G32" i="6"/>
  <c r="I32" i="6"/>
  <c r="H15" i="6"/>
  <c r="D15" i="6"/>
  <c r="F15" i="6"/>
  <c r="G15" i="6"/>
  <c r="I15" i="6"/>
  <c r="R41" i="4"/>
  <c r="K45" i="4"/>
  <c r="J45" i="4"/>
  <c r="E37" i="2"/>
  <c r="I32" i="3"/>
  <c r="L32" i="3"/>
  <c r="M32" i="3"/>
  <c r="R32" i="3"/>
  <c r="K32" i="3"/>
  <c r="S32" i="3"/>
  <c r="E32" i="3"/>
  <c r="H32" i="3"/>
  <c r="G32" i="3"/>
  <c r="F32" i="3"/>
  <c r="O32" i="3"/>
  <c r="U32" i="3"/>
  <c r="D32" i="3"/>
  <c r="G24" i="3"/>
  <c r="K24" i="3"/>
  <c r="P24" i="3"/>
  <c r="V24" i="3"/>
  <c r="J24" i="3"/>
  <c r="N24" i="3"/>
  <c r="D24" i="3"/>
  <c r="S24" i="3"/>
  <c r="T24" i="3"/>
  <c r="H24" i="3"/>
  <c r="L24" i="3"/>
  <c r="D44" i="4"/>
  <c r="J44" i="4"/>
  <c r="K44" i="4"/>
  <c r="R44" i="4"/>
  <c r="T44" i="4"/>
  <c r="S44" i="4"/>
  <c r="H44" i="4"/>
  <c r="N44" i="4"/>
  <c r="V44" i="4"/>
  <c r="I44" i="4"/>
  <c r="M44" i="4"/>
  <c r="P44" i="4"/>
  <c r="W44" i="4"/>
  <c r="F44" i="4"/>
  <c r="D31" i="4"/>
  <c r="K31" i="4"/>
  <c r="E31" i="4"/>
  <c r="N31" i="4"/>
  <c r="F31" i="4"/>
  <c r="L31" i="4"/>
  <c r="M31" i="4"/>
  <c r="O31" i="4"/>
  <c r="Q31" i="4"/>
  <c r="R31" i="4"/>
  <c r="H24" i="6"/>
  <c r="D41" i="5"/>
  <c r="I41" i="5"/>
  <c r="F41" i="5"/>
  <c r="G41" i="5"/>
  <c r="E37" i="6"/>
  <c r="F37" i="6"/>
  <c r="H37" i="6"/>
  <c r="G37" i="6"/>
  <c r="I37" i="6"/>
  <c r="D37" i="6"/>
  <c r="D39" i="5"/>
  <c r="F39" i="5"/>
  <c r="G39" i="5"/>
  <c r="E39" i="5"/>
  <c r="H39" i="5"/>
  <c r="M41" i="4"/>
  <c r="F36" i="4"/>
  <c r="N36" i="4"/>
  <c r="I36" i="4"/>
  <c r="W36" i="4"/>
  <c r="J36" i="4"/>
  <c r="H36" i="4"/>
  <c r="G36" i="4"/>
  <c r="P36" i="4"/>
  <c r="L36" i="4"/>
  <c r="O36" i="4"/>
  <c r="G32" i="2"/>
  <c r="L32" i="2"/>
  <c r="F32" i="2"/>
  <c r="J32" i="2"/>
  <c r="P32" i="2"/>
  <c r="M32" i="2"/>
  <c r="R32" i="2"/>
  <c r="S32" i="2"/>
  <c r="V32" i="2"/>
  <c r="H32" i="2"/>
  <c r="W32" i="2"/>
  <c r="I32" i="2"/>
  <c r="D32" i="2"/>
  <c r="K32" i="2"/>
  <c r="O32" i="2"/>
  <c r="Q32" i="2"/>
  <c r="E11" i="5"/>
  <c r="D11" i="5"/>
  <c r="I11" i="5"/>
  <c r="F11" i="5"/>
  <c r="H11" i="5"/>
  <c r="D35" i="5"/>
  <c r="I35" i="5"/>
  <c r="H35" i="5"/>
  <c r="E27" i="5"/>
  <c r="D27" i="5"/>
  <c r="F14" i="5"/>
  <c r="D14" i="5"/>
  <c r="H14" i="5"/>
  <c r="I14" i="5"/>
  <c r="G14" i="5"/>
  <c r="E14" i="5"/>
  <c r="E36" i="6"/>
  <c r="G36" i="6"/>
  <c r="D36" i="6"/>
  <c r="F36" i="6"/>
  <c r="N30" i="2"/>
  <c r="H16" i="2"/>
  <c r="H30" i="2"/>
  <c r="F31" i="2"/>
</calcChain>
</file>

<file path=xl/sharedStrings.xml><?xml version="1.0" encoding="utf-8"?>
<sst xmlns="http://schemas.openxmlformats.org/spreadsheetml/2006/main" count="309" uniqueCount="155">
  <si>
    <t>NUMARA</t>
  </si>
  <si>
    <t>PERF 3</t>
  </si>
  <si>
    <t>ADI SOYADI</t>
  </si>
  <si>
    <t>SIRA NO</t>
  </si>
  <si>
    <t>ÖĞ NO</t>
  </si>
  <si>
    <t>AD SOYAD</t>
  </si>
  <si>
    <t>PERF 1
DERS İÇİ</t>
  </si>
  <si>
    <t>PROJE</t>
  </si>
  <si>
    <t>UYG 1</t>
  </si>
  <si>
    <t>UYG 2</t>
  </si>
  <si>
    <t>MUAF</t>
  </si>
  <si>
    <t>YAZILI 1</t>
  </si>
  <si>
    <t>YAZILI 2</t>
  </si>
  <si>
    <t>YAZILI 3</t>
  </si>
  <si>
    <t>YAZILI 4</t>
  </si>
  <si>
    <t>YAZILI 5</t>
  </si>
  <si>
    <t>OS</t>
  </si>
  <si>
    <t>I. DERSE HAZIRLIK</t>
  </si>
  <si>
    <t>4.Derse değişik yardımcı kaynaklarla gelir.</t>
  </si>
  <si>
    <t>5.Derse hazırlıklı gelir.</t>
  </si>
  <si>
    <t>1.Kendiliğinden söz alarak görüşünü söyler.</t>
  </si>
  <si>
    <t>2.Kendisine görüşü sorulduğunda konuşur.</t>
  </si>
  <si>
    <t>3.Belirttiği görüşler ve verdiği örnekler
 özgündür</t>
  </si>
  <si>
    <t>4.Yeni ve özgün sorular sorar.</t>
  </si>
  <si>
    <t>5.Dersi iyi dinlediği izlenimi veren sorular sorar</t>
  </si>
  <si>
    <t>1.Bilgi toplamak için çeşitli kaynaklara başvurur</t>
  </si>
  <si>
    <t>2.Kendisine verilen kaynaklarla yetinmeyip
 başka kaynaklar araştırır.</t>
  </si>
  <si>
    <t>3.İnceleme ve araştırma ödevlerini
 özenerek yapar.</t>
  </si>
  <si>
    <t>4.Gözlemleri sonucunda mantıksal çıkarımlarda
 bulunur</t>
  </si>
  <si>
    <t>5.Araştırma ve incelemeleri sonucunda 
genellemeler yapar</t>
  </si>
  <si>
    <t>1.Verilenlerden grafik ve çizelgeler oluşturur</t>
  </si>
  <si>
    <t>2.Araştırmalarında bilimsel araştırma 
basamklarını kullanır.</t>
  </si>
  <si>
    <t>V. DERS  İÇİ AKTİVİTE</t>
  </si>
  <si>
    <t>1. Derslere zamanında girer</t>
  </si>
  <si>
    <t>2. Dersin akışını bozmaz</t>
  </si>
  <si>
    <t>3. Ödevlerini zamanında hazırlayarak  sunar.</t>
  </si>
  <si>
    <t>1. Hangi kaynaklara başvurup hazırlanacağı
 hakkında bilgi ister</t>
  </si>
  <si>
    <t>2. Bilgi kaynaklarını kendisi bulur.</t>
  </si>
  <si>
    <t>3. Bilgiyi nereden edineceğini bildiğini söyler.</t>
  </si>
  <si>
    <t>III. İNCELEME – ARAŞTIRMA – GÖZLEM</t>
  </si>
  <si>
    <t>II. ETKİNLİKLERE KATILMA</t>
  </si>
  <si>
    <t>IV. BİLİMSEL UYGULAMALARI</t>
  </si>
  <si>
    <t>4.Gözlemleri sonucunda mantıksal çıkarımlarda bulunur</t>
  </si>
  <si>
    <t>2.Kendisine verilen kaynaklarla yetinmeyip başka kaynaklar araştırır.</t>
  </si>
  <si>
    <t>TOPLAM</t>
  </si>
  <si>
    <t>DERSİN ADI</t>
  </si>
  <si>
    <t>ÖĞRETMENİN ADI SOYADI:</t>
  </si>
  <si>
    <t>ÖĞRETMENİN BRANŞI:</t>
  </si>
  <si>
    <t>SINIF ADI:</t>
  </si>
  <si>
    <t xml:space="preserve">  </t>
  </si>
  <si>
    <t>DOLDURULMASI GEREKEN ALAN</t>
  </si>
  <si>
    <t>DEĞERLENDİRME</t>
  </si>
  <si>
    <t>1.Ödevin amacını saptayarak ihtiyaçları belirleme</t>
  </si>
  <si>
    <t>2.Farklı yardımcı kaynaklardan bilgi toplama</t>
  </si>
  <si>
    <t>3.Amaca yönelik materyal hazırlama</t>
  </si>
  <si>
    <t>4.Bilgilerin bir bütün haline getirilmesi</t>
  </si>
  <si>
    <t>5.Zamanı iyi kullanma</t>
  </si>
  <si>
    <t>1.Türkçe’yi doğru ve düzgün yazma.</t>
  </si>
  <si>
    <t>2.Bilgilerin doğruluğu</t>
  </si>
  <si>
    <t>3.Toplanan bilgilerin analiz edilmesi</t>
  </si>
  <si>
    <t>4.Konuyla ilgileri görüşlerini açıkça ifade etme</t>
  </si>
  <si>
    <t>5.Konuyla ilgili sorulara doğru cevabı verme</t>
  </si>
  <si>
    <t>6.Kritik düşünme becerisini gösterme</t>
  </si>
  <si>
    <t>7.Edilen bilgilerden çıkarımda bulunma</t>
  </si>
  <si>
    <t>8.Çıkan ürünün konunun amacına uygunluğu</t>
  </si>
  <si>
    <t>9.Konunun ilgili  kavramlarını anlama ve açıklama</t>
  </si>
  <si>
    <t>10.Yaratıcılık yeteneğini kullanma</t>
  </si>
  <si>
    <t>1.Çalışmanın istekli bir şekilde gerçekleştirilmesi</t>
  </si>
  <si>
    <t>2.Raporun düzeni, yazım kurallarına uygunluğu</t>
  </si>
  <si>
    <t>3.Kaynakçanın belirtilmesi</t>
  </si>
  <si>
    <t>4.Sunuda akıcı bir dil ve beden dilini kullanma.</t>
  </si>
  <si>
    <t>5.Dinleyicilerin ilgisini çekecek şekilde sunma.</t>
  </si>
  <si>
    <t>I . HAZIRLIK SÜRECİ</t>
  </si>
  <si>
    <t>III. PERFORMANS GÖREV SUNUMU</t>
  </si>
  <si>
    <t>ÇOK İYİ</t>
  </si>
  <si>
    <t>İYİ</t>
  </si>
  <si>
    <t>ORTA</t>
  </si>
  <si>
    <t>KABUL EDİLİR</t>
  </si>
  <si>
    <t>ZAYIF</t>
  </si>
  <si>
    <t>BAŞARISIZ</t>
  </si>
  <si>
    <t>1. Projenin amacını belirleme</t>
  </si>
  <si>
    <t>2. Uygun çalışma planı yapma</t>
  </si>
  <si>
    <t>3. Farklı kaynaklardan bilgi toplama</t>
  </si>
  <si>
    <t>4. Hazırlamaya istekli oluş</t>
  </si>
  <si>
    <t>5. Projeyi plana göre gerçekleştirme</t>
  </si>
  <si>
    <t>1. Türçe'yi doğru ve düzgün kullanma</t>
  </si>
  <si>
    <t>2. Gösterilen özen, Temizlik, tertip ve düzeni</t>
  </si>
  <si>
    <t>3. Bilgilerin doğruluğu</t>
  </si>
  <si>
    <t>4. Toplanan bilgileri düzenleme</t>
  </si>
  <si>
    <t>5. Toplanan bilgileri analiz etme</t>
  </si>
  <si>
    <t>6. Elde edilen bilgilerden çıkarımda bulunma</t>
  </si>
  <si>
    <t>7. Amaca ve hedeflere uygun tasarım</t>
  </si>
  <si>
    <t>8. Yaratıcılık yeteneğini kullanma</t>
  </si>
  <si>
    <t>9. Kritik düşünme becerisini gösterme</t>
  </si>
  <si>
    <t>10. Çalışma raporu hazırlama</t>
  </si>
  <si>
    <t>1. Türçe'yi doğru ve düzgün konuşma</t>
  </si>
  <si>
    <t>2. Konu ile ilgili  kavramları anlama ve anlatma</t>
  </si>
  <si>
    <t>3. Akıcı bir dil ve beden dilini kullanma</t>
  </si>
  <si>
    <t>4. Ödevi zamanında teslim ediş</t>
  </si>
  <si>
    <t>5. Sunum sırasında özgüvene sahip olma</t>
  </si>
  <si>
    <t>II. PROJE GÖREV İÇERİĞİ</t>
  </si>
  <si>
    <t>III. PROJE GÖREV SUNUMU</t>
  </si>
  <si>
    <t>1. Projenin amacını belirleme.</t>
  </si>
  <si>
    <t>2. Uygun çalışma planı yapma.</t>
  </si>
  <si>
    <t>3. Farklı kaynaklardan bilgi toplama.</t>
  </si>
  <si>
    <t>4. Hazırlamaya istekli oluş.</t>
  </si>
  <si>
    <t>5. Projeyi plana göre gerçekleştirme.</t>
  </si>
  <si>
    <t>1. Türçe'yi doğru ve düzgün kullanma.</t>
  </si>
  <si>
    <t>2. Gösterilen özen, Temizlik, tertip ve düzeni.</t>
  </si>
  <si>
    <t>3. Bilgilerin doğruluğu.</t>
  </si>
  <si>
    <t>4. Toplanan bilgileri düzenleme.</t>
  </si>
  <si>
    <t>5. Toplanan bilgileri analiz etme.</t>
  </si>
  <si>
    <t>6. Elde edilen bilgilerden çıkarımda bulunma.</t>
  </si>
  <si>
    <t>7. Amaca ve hedeflere uygun tasarım.</t>
  </si>
  <si>
    <t>8. Yaratıcılık yeteneğini kullanma.</t>
  </si>
  <si>
    <t>9. Kritik düşünme becerisini gösterme.</t>
  </si>
  <si>
    <t>10. Çalışma raporu hazırlama.</t>
  </si>
  <si>
    <t>1. Türçe'yi doğru ve düzgün konuşma.</t>
  </si>
  <si>
    <t>2. Konu ile ilgili  kavramları anlama ve anlatma.</t>
  </si>
  <si>
    <t>3. Akıcı bir dil ve beden dilini kullanma.</t>
  </si>
  <si>
    <t>4. Ödevi zamanında teslim ediş.</t>
  </si>
  <si>
    <t>5. Sunum sırasında özgüvene sahip olma.</t>
  </si>
  <si>
    <t>II.PREFORMANS GÖREV İÇERİĞİ</t>
  </si>
  <si>
    <t>PERF 2</t>
  </si>
  <si>
    <t>DÖNEMİ:</t>
  </si>
  <si>
    <t>KRİTERLER</t>
  </si>
  <si>
    <t>PROGRAMIN KULLANIMI</t>
  </si>
  <si>
    <t xml:space="preserve">E-Okul'dan Not işlemlerine tıklandıktan sonra raporlar butonuna tıklayınız. Çıkan sayfadan HTML5(Word,Excel)'i seçiniz(resimde belirtildiği gibi). Menülerden Puan Çizelgeleri-Yeni Yönetmeliğe Uygun (I. Dönem veya 2. Dönem) (Öğretmen) 'e tıklayınız. Sınıf seçimi kısmını onayladıktan sonra karşınıza gelen sayfadan Excel (Sadece Veri) kısmını tıklayarak not çizelgelerini excel halinde indirin. Son olarak indirdiğiniz excel dosyasını açıp bir sınıfın tüm verilerini koplayalıp bu sayfaya yapıştırınız. Program otomatik olarak tüm işlemleri gerçekleştirecektir. </t>
  </si>
  <si>
    <t>OKUL ADI:</t>
  </si>
  <si>
    <t>EĞİTİM - ÖĞRETİM YILI:</t>
  </si>
  <si>
    <t>OKUL MÜDÜRÜ:</t>
  </si>
  <si>
    <t>OKUL MÜDÜRÜ</t>
  </si>
  <si>
    <r>
      <rPr>
        <b/>
        <sz val="10"/>
        <color indexed="9"/>
        <rFont val="ARIAL"/>
        <charset val="162"/>
      </rPr>
      <t>NOT:</t>
    </r>
    <r>
      <rPr>
        <b/>
        <sz val="8"/>
        <color indexed="8"/>
        <rFont val="ARIAL"/>
        <charset val="162"/>
      </rPr>
      <t xml:space="preserve"> E-OKUL'A PERFORMANS GİRİŞLERİNİ YAPARKEN </t>
    </r>
    <r>
      <rPr>
        <b/>
        <sz val="8"/>
        <color indexed="43"/>
        <rFont val="ARIAL"/>
        <charset val="162"/>
      </rPr>
      <t>1. PERFORMANS BÖLÜMÜNE DERS İÇİ NOTUNU</t>
    </r>
    <r>
      <rPr>
        <b/>
        <sz val="8"/>
        <color indexed="8"/>
        <rFont val="ARIAL"/>
        <charset val="162"/>
      </rPr>
      <t xml:space="preserve">, 
</t>
    </r>
    <r>
      <rPr>
        <b/>
        <sz val="8"/>
        <color indexed="50"/>
        <rFont val="ARIAL"/>
        <charset val="162"/>
      </rPr>
      <t>2. PERFORMANS BÖLÜMÜNÜ VERİLEN ÖDEV NOTUNU</t>
    </r>
    <r>
      <rPr>
        <b/>
        <sz val="8"/>
        <color indexed="8"/>
        <rFont val="ARIAL"/>
        <charset val="162"/>
      </rPr>
      <t xml:space="preserve"> GİRMENİZ GEREKMEKTEDİR.</t>
    </r>
  </si>
  <si>
    <t>ORTALAMA</t>
  </si>
  <si>
    <t>4.Sunuda akıcı bir dil ve beden dilini kullanma</t>
  </si>
  <si>
    <t>5.Dinleyicilerin ilgisini çekecek şekilde sunma</t>
  </si>
  <si>
    <t>1. Hangi kaynaklara başvurup hazırlanacağı hakkında bilgi ister</t>
  </si>
  <si>
    <t>3.Belirttiği görüşler ve verdiği örnekler özgündür</t>
  </si>
  <si>
    <t>2. Bilgi kaynaklarını kendisi bulur</t>
  </si>
  <si>
    <t>3. Bilgiyi nereden edineceğini bildiğini söyler</t>
  </si>
  <si>
    <t>4.Derse değişik yardımcı kaynaklarla gelir</t>
  </si>
  <si>
    <t>5.Derse hazırlıklı gelir</t>
  </si>
  <si>
    <t>1.Kendiliğinden söz alarak görüşünü söyler</t>
  </si>
  <si>
    <t>2.Kendisine görüşü sorulduğunda konuşur</t>
  </si>
  <si>
    <t>4.Yeni ve özgün sorular sorar</t>
  </si>
  <si>
    <t>Atatürk-’ün spora verdiği değeri bilir.. (20)</t>
  </si>
  <si>
    <t>Sağlıklı beslenme hakkında bilgi verir (15)</t>
  </si>
  <si>
    <t>Türk spor tarihine katkıda bulunan sporcuları tanır (15)</t>
  </si>
  <si>
    <t>Ülkemizdeki spor politikaları hakkında bilgi verir (15)</t>
  </si>
  <si>
    <t>Olimpiyat oyunları hakkında bilgi verir  (15)</t>
  </si>
  <si>
    <t>Ülkemizde sporu geliştirmek için neler yapılacağı hakkında örnekler verir (20)</t>
  </si>
  <si>
    <t>ARDAHAN FEN LİSESİ</t>
  </si>
  <si>
    <t>Aşkın HÜSEYİNOĞLU</t>
  </si>
  <si>
    <t>2023 - 204</t>
  </si>
  <si>
    <t>1. DÖNEM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</si>
</sst>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0"/>
      <color indexed="8"/>
      <name val="ARIAL"/>
      <charset val="1"/>
    </font>
    <font>
      <sz val="10"/>
      <color indexed="8"/>
      <name val="ARIAL"/>
      <charset val="1"/>
    </font>
    <font>
      <sz val="10"/>
      <color indexed="8"/>
      <name val="ARIAL"/>
      <charset val="1"/>
    </font>
    <font>
      <sz val="8"/>
      <color indexed="8"/>
      <name val="ARIAL"/>
      <charset val="1"/>
    </font>
    <font>
      <sz val="7"/>
      <color indexed="8"/>
      <name val="ARIAL"/>
      <charset val="1"/>
    </font>
    <font>
      <b/>
      <sz val="7"/>
      <color indexed="8"/>
      <name val="ARIAL"/>
      <charset val="162"/>
    </font>
    <font>
      <b/>
      <sz val="6"/>
      <color indexed="8"/>
      <name val="ARIAL"/>
      <charset val="162"/>
    </font>
    <font>
      <b/>
      <sz val="8"/>
      <color indexed="8"/>
      <name val="ARIAL"/>
      <charset val="162"/>
    </font>
    <font>
      <b/>
      <sz val="9"/>
      <color indexed="8"/>
      <name val="ARIAL"/>
      <charset val="162"/>
    </font>
    <font>
      <b/>
      <sz val="8"/>
      <color indexed="50"/>
      <name val="ARIAL"/>
      <charset val="162"/>
    </font>
    <font>
      <b/>
      <sz val="8"/>
      <color indexed="43"/>
      <name val="ARIAL"/>
      <charset val="162"/>
    </font>
    <font>
      <sz val="8"/>
      <color indexed="8"/>
      <name val="ARIAL"/>
      <charset val="162"/>
    </font>
    <font>
      <b/>
      <sz val="10"/>
      <color indexed="9"/>
      <name val="ARIAL"/>
      <charset val="162"/>
    </font>
    <font>
      <sz val="6"/>
      <color indexed="8"/>
      <name val="ARIAL"/>
      <charset val="1"/>
    </font>
    <font>
      <b/>
      <sz val="8"/>
      <color theme="0"/>
      <name val="ARIAL"/>
      <charset val="162"/>
    </font>
  </fonts>
  <fills count="8">
    <fill>
      <patternFill patternType="none"/>
    </fill>
    <fill>
      <patternFill patternType="gray125"/>
    </fill>
    <fill>
      <patternFill patternType="solid">
        <fgColor theme="0" tint="-0.149998474074526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59999389629810485"/>
        <bgColor indexed="64"/>
      </patternFill>
    </fill>
    <fill>
      <patternFill patternType="solid">
        <fgColor rgb="FF0070C0"/>
        <bgColor indexed="64"/>
      </patternFill>
    </fill>
  </fills>
  <borders count="57">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top"/>
    </xf>
  </cellStyleXfs>
  <cellXfs count="153">
    <xf numFmtId="0" fontId="0" fillId="0" borderId="0" xfId="0">
      <alignment vertical="top"/>
    </xf>
    <xf numFmtId="3" fontId="1" fillId="0" borderId="0" xfId="0" applyNumberFormat="1" applyFont="1">
      <alignment vertical="top"/>
    </xf>
    <xf numFmtId="0" fontId="3" fillId="0" borderId="0" xfId="0" applyFont="1">
      <alignment vertical="top"/>
    </xf>
    <xf numFmtId="0" fontId="7" fillId="0" borderId="0" xfId="0" applyFont="1" applyAlignment="1">
      <alignment vertical="top"/>
    </xf>
    <xf numFmtId="0" fontId="6" fillId="0" borderId="1"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5" fillId="0" borderId="4" xfId="0" applyFont="1" applyBorder="1" applyAlignment="1" applyProtection="1">
      <alignment horizontal="center" vertical="center"/>
      <protection hidden="1"/>
    </xf>
    <xf numFmtId="0" fontId="5" fillId="0" borderId="3" xfId="0" applyFont="1" applyBorder="1" applyAlignment="1" applyProtection="1">
      <protection hidden="1"/>
    </xf>
    <xf numFmtId="0" fontId="5" fillId="0" borderId="5" xfId="0" applyFont="1" applyBorder="1" applyAlignment="1" applyProtection="1">
      <protection hidden="1"/>
    </xf>
    <xf numFmtId="0" fontId="5" fillId="0" borderId="6" xfId="0" applyFont="1" applyBorder="1" applyAlignment="1" applyProtection="1">
      <protection hidden="1"/>
    </xf>
    <xf numFmtId="3" fontId="4" fillId="0" borderId="3" xfId="0" applyNumberFormat="1" applyFont="1" applyBorder="1" applyProtection="1">
      <alignment vertical="top"/>
      <protection hidden="1"/>
    </xf>
    <xf numFmtId="1" fontId="4" fillId="0" borderId="5" xfId="0" applyNumberFormat="1" applyFont="1" applyBorder="1" applyProtection="1">
      <alignment vertical="top"/>
      <protection hidden="1"/>
    </xf>
    <xf numFmtId="0" fontId="4" fillId="0" borderId="5" xfId="0" applyFont="1" applyBorder="1" applyProtection="1">
      <alignment vertical="top"/>
      <protection hidden="1"/>
    </xf>
    <xf numFmtId="0" fontId="5" fillId="0" borderId="4" xfId="0" applyFont="1" applyBorder="1" applyProtection="1">
      <alignment vertical="top"/>
      <protection hidden="1"/>
    </xf>
    <xf numFmtId="1" fontId="4" fillId="0" borderId="7" xfId="0" applyNumberFormat="1" applyFont="1" applyBorder="1" applyProtection="1">
      <alignment vertical="top"/>
      <protection hidden="1"/>
    </xf>
    <xf numFmtId="0" fontId="0" fillId="0" borderId="0" xfId="0" applyProtection="1">
      <alignment vertical="top"/>
      <protection hidden="1"/>
    </xf>
    <xf numFmtId="0" fontId="7" fillId="0" borderId="0" xfId="0" applyFont="1" applyProtection="1">
      <alignment vertical="top"/>
      <protection hidden="1"/>
    </xf>
    <xf numFmtId="0" fontId="0" fillId="0" borderId="8" xfId="0" applyBorder="1" applyProtection="1">
      <alignment vertical="top"/>
      <protection hidden="1"/>
    </xf>
    <xf numFmtId="0" fontId="0" fillId="0" borderId="9" xfId="0" applyBorder="1" applyProtection="1">
      <alignment vertical="top"/>
      <protection hidden="1"/>
    </xf>
    <xf numFmtId="0" fontId="0" fillId="0" borderId="10" xfId="0" applyBorder="1" applyProtection="1">
      <alignment vertical="top"/>
      <protection hidden="1"/>
    </xf>
    <xf numFmtId="0" fontId="5" fillId="0" borderId="11" xfId="0" applyFont="1" applyBorder="1" applyAlignment="1" applyProtection="1">
      <protection hidden="1"/>
    </xf>
    <xf numFmtId="0" fontId="4" fillId="0" borderId="12" xfId="0" applyFont="1" applyBorder="1" applyProtection="1">
      <alignment vertical="top"/>
      <protection hidden="1"/>
    </xf>
    <xf numFmtId="0" fontId="4" fillId="0" borderId="0" xfId="0" applyFont="1" applyBorder="1" applyProtection="1">
      <alignment vertical="top"/>
      <protection hidden="1"/>
    </xf>
    <xf numFmtId="0" fontId="4" fillId="0" borderId="13" xfId="0" applyFont="1" applyBorder="1" applyProtection="1">
      <alignment vertical="top"/>
      <protection hidden="1"/>
    </xf>
    <xf numFmtId="0" fontId="5" fillId="0" borderId="14" xfId="0" applyFont="1" applyBorder="1" applyAlignment="1" applyProtection="1">
      <protection hidden="1"/>
    </xf>
    <xf numFmtId="0" fontId="0" fillId="0" borderId="0" xfId="0" applyAlignment="1">
      <alignment vertical="top"/>
    </xf>
    <xf numFmtId="0" fontId="5" fillId="2" borderId="5" xfId="0" applyFont="1" applyFill="1" applyBorder="1" applyAlignment="1" applyProtection="1">
      <protection hidden="1"/>
    </xf>
    <xf numFmtId="0" fontId="5" fillId="2" borderId="11" xfId="0" applyFont="1" applyFill="1" applyBorder="1" applyAlignment="1" applyProtection="1">
      <protection hidden="1"/>
    </xf>
    <xf numFmtId="0" fontId="7" fillId="3" borderId="15" xfId="0" applyFont="1" applyFill="1" applyBorder="1" applyAlignment="1" applyProtection="1">
      <alignment horizontal="center" vertical="center" wrapText="1"/>
      <protection hidden="1"/>
    </xf>
    <xf numFmtId="0" fontId="7" fillId="3" borderId="16" xfId="0" applyFont="1" applyFill="1" applyBorder="1" applyAlignment="1" applyProtection="1">
      <alignment horizontal="center" vertical="center" wrapText="1"/>
      <protection hidden="1"/>
    </xf>
    <xf numFmtId="0" fontId="7" fillId="3" borderId="2" xfId="0" applyFont="1" applyFill="1" applyBorder="1" applyAlignment="1" applyProtection="1">
      <alignment horizontal="center" vertical="center" wrapText="1"/>
      <protection hidden="1"/>
    </xf>
    <xf numFmtId="0" fontId="4" fillId="0" borderId="7" xfId="0" applyFont="1" applyBorder="1" applyProtection="1">
      <alignment vertical="top"/>
      <protection hidden="1"/>
    </xf>
    <xf numFmtId="0" fontId="5" fillId="0" borderId="17" xfId="0" applyFont="1" applyBorder="1" applyAlignment="1" applyProtection="1">
      <alignment horizontal="left" vertical="top"/>
      <protection hidden="1"/>
    </xf>
    <xf numFmtId="1" fontId="4" fillId="0" borderId="16" xfId="0" applyNumberFormat="1" applyFont="1" applyBorder="1" applyProtection="1">
      <alignment vertical="top"/>
      <protection hidden="1"/>
    </xf>
    <xf numFmtId="1" fontId="4" fillId="0" borderId="3" xfId="0" applyNumberFormat="1" applyFont="1" applyBorder="1" applyProtection="1">
      <alignment vertical="top"/>
      <protection hidden="1"/>
    </xf>
    <xf numFmtId="1" fontId="4" fillId="0" borderId="4" xfId="0" applyNumberFormat="1" applyFont="1" applyBorder="1" applyProtection="1">
      <alignment vertical="top"/>
      <protection hidden="1"/>
    </xf>
    <xf numFmtId="0" fontId="5" fillId="0" borderId="3" xfId="0" applyFont="1" applyBorder="1" applyAlignment="1" applyProtection="1">
      <alignment vertical="center"/>
      <protection hidden="1"/>
    </xf>
    <xf numFmtId="0" fontId="5" fillId="0" borderId="5" xfId="0" applyFont="1" applyBorder="1" applyAlignment="1" applyProtection="1">
      <alignment vertical="center"/>
      <protection hidden="1"/>
    </xf>
    <xf numFmtId="0" fontId="7" fillId="4" borderId="3" xfId="0" applyFont="1" applyFill="1" applyBorder="1" applyAlignment="1" applyProtection="1">
      <alignment horizontal="left" vertical="center" wrapText="1"/>
      <protection locked="0"/>
    </xf>
    <xf numFmtId="0" fontId="7" fillId="4" borderId="5" xfId="0" applyFont="1" applyFill="1" applyBorder="1" applyAlignment="1" applyProtection="1">
      <alignment horizontal="left" vertical="center" wrapText="1"/>
      <protection locked="0"/>
    </xf>
    <xf numFmtId="0" fontId="7" fillId="4" borderId="4" xfId="0" applyFont="1" applyFill="1" applyBorder="1" applyAlignment="1" applyProtection="1">
      <alignment horizontal="left" vertical="center" wrapText="1"/>
      <protection locked="0"/>
    </xf>
    <xf numFmtId="3" fontId="2" fillId="0" borderId="0" xfId="0" applyNumberFormat="1" applyFont="1" applyProtection="1">
      <alignment vertical="top"/>
      <protection locked="0"/>
    </xf>
    <xf numFmtId="1" fontId="2" fillId="0" borderId="0" xfId="0" applyNumberFormat="1" applyFont="1" applyProtection="1">
      <alignment vertical="top"/>
      <protection locked="0"/>
    </xf>
    <xf numFmtId="0" fontId="0" fillId="0" borderId="0" xfId="0" applyProtection="1">
      <alignment vertical="top"/>
      <protection locked="0"/>
    </xf>
    <xf numFmtId="0" fontId="2" fillId="0" borderId="0" xfId="0" applyFont="1" applyProtection="1">
      <alignment vertical="top"/>
      <protection locked="0"/>
    </xf>
    <xf numFmtId="2" fontId="2" fillId="0" borderId="0" xfId="0" applyNumberFormat="1" applyFont="1" applyProtection="1">
      <alignment vertical="top"/>
      <protection locked="0"/>
    </xf>
    <xf numFmtId="0" fontId="7" fillId="3" borderId="5" xfId="0" applyFont="1" applyFill="1" applyBorder="1" applyAlignment="1" applyProtection="1">
      <alignment horizontal="left" vertical="top"/>
      <protection locked="0"/>
    </xf>
    <xf numFmtId="0" fontId="7" fillId="3" borderId="18" xfId="0" applyFont="1" applyFill="1" applyBorder="1" applyAlignment="1" applyProtection="1">
      <alignment horizontal="left" vertical="top"/>
      <protection locked="0"/>
    </xf>
    <xf numFmtId="0" fontId="7" fillId="3" borderId="19" xfId="0" applyFont="1" applyFill="1" applyBorder="1" applyAlignment="1" applyProtection="1">
      <alignment horizontal="left" vertical="top"/>
      <protection locked="0"/>
    </xf>
    <xf numFmtId="0" fontId="7" fillId="3" borderId="20" xfId="0" applyFont="1" applyFill="1" applyBorder="1" applyAlignment="1" applyProtection="1">
      <alignment horizontal="left" vertical="top"/>
      <protection locked="0"/>
    </xf>
    <xf numFmtId="0" fontId="7" fillId="7" borderId="21" xfId="0" applyFont="1" applyFill="1" applyBorder="1" applyAlignment="1">
      <alignment horizontal="center" vertical="top" wrapText="1"/>
    </xf>
    <xf numFmtId="0" fontId="7" fillId="7" borderId="22" xfId="0" applyFont="1" applyFill="1" applyBorder="1" applyAlignment="1">
      <alignment horizontal="center" vertical="top" wrapText="1"/>
    </xf>
    <xf numFmtId="0" fontId="7" fillId="7" borderId="23" xfId="0" applyFont="1" applyFill="1" applyBorder="1" applyAlignment="1">
      <alignment horizontal="center" vertical="top" wrapText="1"/>
    </xf>
    <xf numFmtId="0" fontId="7" fillId="7" borderId="26" xfId="0" applyFont="1" applyFill="1" applyBorder="1" applyAlignment="1">
      <alignment horizontal="center" vertical="top" wrapText="1"/>
    </xf>
    <xf numFmtId="0" fontId="7" fillId="7" borderId="27" xfId="0" applyFont="1" applyFill="1" applyBorder="1" applyAlignment="1">
      <alignment horizontal="center" vertical="top" wrapText="1"/>
    </xf>
    <xf numFmtId="0" fontId="7" fillId="7" borderId="28" xfId="0" applyFont="1" applyFill="1" applyBorder="1" applyAlignment="1">
      <alignment horizontal="center" vertical="top" wrapText="1"/>
    </xf>
    <xf numFmtId="0" fontId="7" fillId="3" borderId="5" xfId="0" applyFont="1" applyFill="1" applyBorder="1" applyAlignment="1">
      <alignment horizontal="left" vertical="top"/>
    </xf>
    <xf numFmtId="0" fontId="7" fillId="3" borderId="20" xfId="0" applyFont="1" applyFill="1" applyBorder="1" applyAlignment="1">
      <alignment horizontal="left" vertical="top"/>
    </xf>
    <xf numFmtId="0" fontId="14" fillId="5" borderId="18" xfId="0" applyFont="1" applyFill="1" applyBorder="1" applyAlignment="1">
      <alignment horizontal="center" vertical="top"/>
    </xf>
    <xf numFmtId="0" fontId="14" fillId="5" borderId="19" xfId="0" applyFont="1" applyFill="1" applyBorder="1" applyAlignment="1">
      <alignment horizontal="center" vertical="top"/>
    </xf>
    <xf numFmtId="0" fontId="7" fillId="3" borderId="18" xfId="0" applyFont="1" applyFill="1" applyBorder="1" applyAlignment="1">
      <alignment horizontal="left" vertical="top"/>
    </xf>
    <xf numFmtId="0" fontId="7" fillId="3" borderId="19" xfId="0" applyFont="1" applyFill="1" applyBorder="1" applyAlignment="1">
      <alignment horizontal="left" vertical="top"/>
    </xf>
    <xf numFmtId="0" fontId="11" fillId="6" borderId="21"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4" fillId="0" borderId="36" xfId="0" applyFont="1" applyBorder="1" applyAlignment="1" applyProtection="1">
      <alignment horizontal="left" textRotation="90" wrapText="1"/>
      <protection locked="0"/>
    </xf>
    <xf numFmtId="0" fontId="4" fillId="0" borderId="37" xfId="0" applyFont="1" applyBorder="1" applyAlignment="1" applyProtection="1">
      <alignment horizontal="left" textRotation="90" wrapText="1"/>
      <protection locked="0"/>
    </xf>
    <xf numFmtId="0" fontId="4" fillId="0" borderId="38" xfId="0" applyFont="1" applyBorder="1" applyAlignment="1" applyProtection="1">
      <alignment horizontal="left" textRotation="90" wrapText="1"/>
      <protection locked="0"/>
    </xf>
    <xf numFmtId="0" fontId="4" fillId="0" borderId="16" xfId="0" applyFont="1" applyBorder="1" applyAlignment="1" applyProtection="1">
      <alignment horizontal="left" textRotation="90" wrapText="1"/>
      <protection locked="0"/>
    </xf>
    <xf numFmtId="0" fontId="4" fillId="0" borderId="5" xfId="0" applyFont="1" applyBorder="1" applyAlignment="1" applyProtection="1">
      <alignment horizontal="left" textRotation="90" wrapText="1"/>
      <protection locked="0"/>
    </xf>
    <xf numFmtId="0" fontId="4" fillId="0" borderId="7" xfId="0" applyFont="1" applyBorder="1" applyAlignment="1" applyProtection="1">
      <alignment horizontal="left" textRotation="90" wrapText="1"/>
      <protection locked="0"/>
    </xf>
    <xf numFmtId="0" fontId="6" fillId="0" borderId="39" xfId="0" applyFont="1" applyBorder="1" applyAlignment="1" applyProtection="1">
      <alignment horizontal="center" vertical="top"/>
      <protection locked="0"/>
    </xf>
    <xf numFmtId="0" fontId="6" fillId="0" borderId="40" xfId="0" applyFont="1" applyBorder="1" applyAlignment="1" applyProtection="1">
      <alignment horizontal="center" vertical="top"/>
      <protection locked="0"/>
    </xf>
    <xf numFmtId="0" fontId="6" fillId="0" borderId="41" xfId="0" applyFont="1" applyBorder="1" applyAlignment="1" applyProtection="1">
      <alignment horizontal="center" vertical="top"/>
      <protection locked="0"/>
    </xf>
    <xf numFmtId="0" fontId="7" fillId="0" borderId="8" xfId="0" applyFont="1" applyBorder="1" applyAlignment="1" applyProtection="1">
      <alignment horizontal="center" vertical="top"/>
      <protection hidden="1"/>
    </xf>
    <xf numFmtId="0" fontId="7" fillId="0" borderId="9" xfId="0" applyFont="1" applyBorder="1" applyAlignment="1" applyProtection="1">
      <alignment horizontal="center" vertical="top"/>
      <protection hidden="1"/>
    </xf>
    <xf numFmtId="0" fontId="7" fillId="0" borderId="10" xfId="0" applyFont="1" applyBorder="1" applyAlignment="1" applyProtection="1">
      <alignment horizontal="center" vertical="top"/>
      <protection hidden="1"/>
    </xf>
    <xf numFmtId="0" fontId="6" fillId="0" borderId="42" xfId="0" applyFont="1" applyBorder="1" applyAlignment="1" applyProtection="1">
      <alignment horizontal="center" vertical="top"/>
      <protection locked="0"/>
    </xf>
    <xf numFmtId="0" fontId="6" fillId="0" borderId="43" xfId="0" applyFont="1" applyBorder="1" applyAlignment="1" applyProtection="1">
      <alignment horizontal="center" vertical="top"/>
      <protection locked="0"/>
    </xf>
    <xf numFmtId="0" fontId="6" fillId="0" borderId="44" xfId="0" applyFont="1" applyBorder="1" applyAlignment="1" applyProtection="1">
      <alignment horizontal="center" vertical="top"/>
      <protection locked="0"/>
    </xf>
    <xf numFmtId="0" fontId="6" fillId="0" borderId="42" xfId="0" applyFont="1" applyBorder="1" applyAlignment="1" applyProtection="1">
      <alignment horizontal="center" vertical="top" wrapText="1"/>
      <protection locked="0"/>
    </xf>
    <xf numFmtId="0" fontId="6" fillId="0" borderId="43" xfId="0" applyFont="1" applyBorder="1" applyAlignment="1" applyProtection="1">
      <alignment horizontal="center" vertical="top" wrapText="1"/>
      <protection locked="0"/>
    </xf>
    <xf numFmtId="0" fontId="6" fillId="0" borderId="44" xfId="0" applyFont="1" applyBorder="1" applyAlignment="1" applyProtection="1">
      <alignment horizontal="center" vertical="top" wrapText="1"/>
      <protection locked="0"/>
    </xf>
    <xf numFmtId="0" fontId="8" fillId="0" borderId="45" xfId="0" applyFont="1" applyBorder="1" applyAlignment="1" applyProtection="1">
      <alignment horizontal="center" vertical="center" textRotation="90" wrapText="1"/>
      <protection hidden="1"/>
    </xf>
    <xf numFmtId="0" fontId="8" fillId="0" borderId="46" xfId="0" applyFont="1" applyBorder="1" applyAlignment="1" applyProtection="1">
      <alignment horizontal="center" vertical="center" textRotation="90" wrapText="1"/>
      <protection hidden="1"/>
    </xf>
    <xf numFmtId="0" fontId="8" fillId="0" borderId="47" xfId="0" applyFont="1" applyBorder="1" applyAlignment="1" applyProtection="1">
      <alignment horizontal="center" vertical="center" textRotation="90" wrapText="1"/>
      <protection hidden="1"/>
    </xf>
    <xf numFmtId="0" fontId="5" fillId="0" borderId="48" xfId="0" applyFont="1" applyBorder="1" applyAlignment="1" applyProtection="1">
      <alignment horizontal="center" vertical="center"/>
      <protection hidden="1"/>
    </xf>
    <xf numFmtId="0" fontId="5" fillId="0" borderId="49" xfId="0" applyFont="1" applyBorder="1" applyAlignment="1" applyProtection="1">
      <alignment horizontal="center" vertical="center"/>
      <protection hidden="1"/>
    </xf>
    <xf numFmtId="0" fontId="0" fillId="0" borderId="45" xfId="0" applyBorder="1" applyAlignment="1" applyProtection="1">
      <alignment horizontal="center" vertical="top"/>
      <protection hidden="1"/>
    </xf>
    <xf numFmtId="0" fontId="0" fillId="0" borderId="46" xfId="0" applyBorder="1" applyAlignment="1" applyProtection="1">
      <alignment horizontal="center" vertical="top"/>
      <protection hidden="1"/>
    </xf>
    <xf numFmtId="0" fontId="0" fillId="0" borderId="47" xfId="0" applyBorder="1" applyAlignment="1" applyProtection="1">
      <alignment horizontal="center" vertical="top"/>
      <protection hidden="1"/>
    </xf>
    <xf numFmtId="0" fontId="4" fillId="0" borderId="2" xfId="0" applyFont="1" applyBorder="1" applyAlignment="1" applyProtection="1">
      <alignment horizontal="left" textRotation="90" wrapText="1"/>
      <protection locked="0"/>
    </xf>
    <xf numFmtId="0" fontId="4" fillId="0" borderId="4" xfId="0" applyFont="1" applyBorder="1" applyAlignment="1" applyProtection="1">
      <alignment horizontal="left" textRotation="90" wrapText="1"/>
      <protection locked="0"/>
    </xf>
    <xf numFmtId="0" fontId="4" fillId="0" borderId="17" xfId="0" applyFont="1" applyBorder="1" applyAlignment="1" applyProtection="1">
      <alignment horizontal="left" textRotation="90" wrapText="1"/>
      <protection locked="0"/>
    </xf>
    <xf numFmtId="0" fontId="4" fillId="0" borderId="15" xfId="0" applyFont="1" applyBorder="1" applyAlignment="1" applyProtection="1">
      <alignment horizontal="left" textRotation="90" wrapText="1"/>
      <protection locked="0"/>
    </xf>
    <xf numFmtId="0" fontId="4" fillId="0" borderId="3" xfId="0" applyFont="1" applyBorder="1" applyAlignment="1" applyProtection="1">
      <alignment horizontal="left" textRotation="90" wrapText="1"/>
      <protection locked="0"/>
    </xf>
    <xf numFmtId="0" fontId="4" fillId="0" borderId="32" xfId="0" applyFont="1" applyBorder="1" applyAlignment="1" applyProtection="1">
      <alignment horizontal="left" textRotation="90" wrapText="1"/>
      <protection locked="0"/>
    </xf>
    <xf numFmtId="0" fontId="4" fillId="0" borderId="50" xfId="0" applyFont="1" applyBorder="1" applyAlignment="1" applyProtection="1">
      <alignment horizontal="left" textRotation="90" wrapText="1"/>
      <protection locked="0"/>
    </xf>
    <xf numFmtId="0" fontId="4" fillId="0" borderId="51" xfId="0" applyFont="1" applyBorder="1" applyAlignment="1" applyProtection="1">
      <alignment horizontal="left" textRotation="90" wrapText="1"/>
      <protection locked="0"/>
    </xf>
    <xf numFmtId="0" fontId="4" fillId="0" borderId="52" xfId="0" applyFont="1" applyBorder="1" applyAlignment="1" applyProtection="1">
      <alignment horizontal="left" textRotation="90" wrapText="1"/>
      <protection locked="0"/>
    </xf>
    <xf numFmtId="0" fontId="5" fillId="0" borderId="29" xfId="0" applyFont="1" applyBorder="1" applyAlignment="1" applyProtection="1">
      <alignment horizontal="center"/>
      <protection hidden="1"/>
    </xf>
    <xf numFmtId="0" fontId="5" fillId="0" borderId="30" xfId="0" applyFont="1" applyBorder="1" applyAlignment="1" applyProtection="1">
      <alignment horizontal="center"/>
      <protection hidden="1"/>
    </xf>
    <xf numFmtId="0" fontId="5" fillId="0" borderId="31" xfId="0" applyFont="1" applyBorder="1" applyAlignment="1" applyProtection="1">
      <alignment horizontal="center"/>
      <protection hidden="1"/>
    </xf>
    <xf numFmtId="0" fontId="4" fillId="0" borderId="14" xfId="0" applyFont="1" applyBorder="1" applyAlignment="1" applyProtection="1">
      <alignment horizontal="left" textRotation="90" wrapText="1"/>
      <protection locked="0"/>
    </xf>
    <xf numFmtId="0" fontId="4" fillId="0" borderId="33" xfId="0" applyFont="1" applyBorder="1" applyAlignment="1" applyProtection="1">
      <alignment horizontal="left" textRotation="90" wrapText="1"/>
      <protection locked="0"/>
    </xf>
    <xf numFmtId="0" fontId="4" fillId="0" borderId="34" xfId="0" applyFont="1" applyBorder="1" applyAlignment="1" applyProtection="1">
      <alignment horizontal="left" textRotation="90" wrapText="1"/>
      <protection locked="0"/>
    </xf>
    <xf numFmtId="0" fontId="4" fillId="0" borderId="35" xfId="0" applyFont="1" applyBorder="1" applyAlignment="1" applyProtection="1">
      <alignment horizontal="left" textRotation="90" wrapText="1"/>
      <protection locked="0"/>
    </xf>
    <xf numFmtId="0" fontId="4" fillId="0" borderId="6" xfId="0" applyFont="1" applyBorder="1" applyAlignment="1" applyProtection="1">
      <alignment horizontal="left" textRotation="90" wrapText="1"/>
      <protection locked="0"/>
    </xf>
    <xf numFmtId="0" fontId="4" fillId="0" borderId="11" xfId="0" applyFont="1" applyBorder="1" applyAlignment="1" applyProtection="1">
      <alignment horizontal="left" textRotation="90" wrapText="1"/>
      <protection locked="0"/>
    </xf>
    <xf numFmtId="0" fontId="13" fillId="0" borderId="14" xfId="0" applyFont="1" applyBorder="1" applyAlignment="1" applyProtection="1">
      <alignment horizontal="left" textRotation="90" wrapText="1"/>
      <protection locked="0"/>
    </xf>
    <xf numFmtId="0" fontId="13" fillId="0" borderId="3" xfId="0" applyFont="1" applyBorder="1" applyAlignment="1" applyProtection="1">
      <alignment horizontal="left" textRotation="90" wrapText="1"/>
      <protection locked="0"/>
    </xf>
    <xf numFmtId="0" fontId="13" fillId="0" borderId="32" xfId="0" applyFont="1" applyBorder="1" applyAlignment="1" applyProtection="1">
      <alignment horizontal="left" textRotation="90" wrapText="1"/>
      <protection locked="0"/>
    </xf>
    <xf numFmtId="0" fontId="6" fillId="0" borderId="53" xfId="0" applyFont="1" applyBorder="1" applyAlignment="1" applyProtection="1">
      <alignment horizontal="center" vertical="top"/>
      <protection locked="0"/>
    </xf>
    <xf numFmtId="0" fontId="4" fillId="0" borderId="54" xfId="0" applyFont="1" applyBorder="1" applyAlignment="1" applyProtection="1">
      <alignment horizontal="center" vertical="top"/>
      <protection hidden="1"/>
    </xf>
    <xf numFmtId="0" fontId="4" fillId="0" borderId="55" xfId="0" applyFont="1" applyBorder="1" applyAlignment="1" applyProtection="1">
      <alignment horizontal="center" vertical="top"/>
      <protection hidden="1"/>
    </xf>
    <xf numFmtId="0" fontId="4" fillId="0" borderId="56" xfId="0" applyFont="1" applyBorder="1" applyAlignment="1" applyProtection="1">
      <alignment horizontal="center" vertical="top"/>
      <protection hidden="1"/>
    </xf>
    <xf numFmtId="0" fontId="8" fillId="0" borderId="45" xfId="0" applyFont="1" applyBorder="1" applyAlignment="1" applyProtection="1">
      <alignment horizontal="center" textRotation="90" wrapText="1"/>
      <protection hidden="1"/>
    </xf>
    <xf numFmtId="0" fontId="8" fillId="0" borderId="46" xfId="0" applyFont="1" applyBorder="1" applyAlignment="1" applyProtection="1">
      <alignment horizontal="center" textRotation="90" wrapText="1"/>
      <protection hidden="1"/>
    </xf>
    <xf numFmtId="0" fontId="8" fillId="0" borderId="47" xfId="0" applyFont="1" applyBorder="1" applyAlignment="1" applyProtection="1">
      <alignment horizontal="center" textRotation="90" wrapText="1"/>
      <protection hidden="1"/>
    </xf>
    <xf numFmtId="0" fontId="5" fillId="0" borderId="29" xfId="0" applyFont="1" applyBorder="1" applyAlignment="1" applyProtection="1">
      <alignment horizontal="center" vertical="center"/>
      <protection hidden="1"/>
    </xf>
    <xf numFmtId="0" fontId="5" fillId="0" borderId="30" xfId="0" applyFont="1" applyBorder="1" applyAlignment="1" applyProtection="1">
      <alignment horizontal="center" vertical="center"/>
      <protection hidden="1"/>
    </xf>
    <xf numFmtId="0" fontId="5" fillId="0" borderId="31"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0" fillId="0" borderId="50" xfId="0" applyBorder="1" applyAlignment="1">
      <alignment horizontal="center" vertical="top"/>
    </xf>
    <xf numFmtId="0" fontId="0" fillId="0" borderId="51" xfId="0" applyBorder="1" applyAlignment="1">
      <alignment horizontal="center" vertical="top"/>
    </xf>
    <xf numFmtId="0" fontId="0" fillId="0" borderId="52" xfId="0" applyBorder="1" applyAlignment="1">
      <alignment horizontal="center" vertical="top"/>
    </xf>
    <xf numFmtId="0" fontId="6" fillId="0" borderId="36" xfId="0" applyFont="1" applyBorder="1" applyAlignment="1" applyProtection="1">
      <alignment horizontal="center" vertical="center"/>
      <protection hidden="1"/>
    </xf>
    <xf numFmtId="0" fontId="6" fillId="0" borderId="33"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xf numFmtId="0" fontId="6" fillId="0" borderId="34" xfId="0" applyFont="1" applyBorder="1" applyAlignment="1" applyProtection="1">
      <alignment horizontal="center" vertical="center"/>
      <protection hidden="1"/>
    </xf>
    <xf numFmtId="0" fontId="6" fillId="0" borderId="38" xfId="0" applyFont="1" applyBorder="1" applyAlignment="1" applyProtection="1">
      <alignment horizontal="center" vertical="center"/>
      <protection hidden="1"/>
    </xf>
    <xf numFmtId="0" fontId="6" fillId="0" borderId="35" xfId="0" applyFont="1" applyBorder="1" applyAlignment="1" applyProtection="1">
      <alignment horizontal="center" vertical="center"/>
      <protection hidden="1"/>
    </xf>
    <xf numFmtId="0" fontId="3" fillId="0" borderId="33" xfId="0" applyFont="1" applyBorder="1" applyAlignment="1" applyProtection="1">
      <alignment vertical="center" textRotation="90" wrapText="1"/>
      <protection locked="0"/>
    </xf>
    <xf numFmtId="0" fontId="3" fillId="0" borderId="34" xfId="0" applyFont="1" applyBorder="1" applyAlignment="1" applyProtection="1">
      <alignment vertical="center" textRotation="90" wrapText="1"/>
      <protection locked="0"/>
    </xf>
    <xf numFmtId="0" fontId="3" fillId="0" borderId="35" xfId="0" applyFont="1" applyBorder="1" applyAlignment="1" applyProtection="1">
      <alignment vertical="center" textRotation="90" wrapText="1"/>
      <protection locked="0"/>
    </xf>
    <xf numFmtId="0" fontId="8" fillId="0" borderId="33" xfId="0" applyFont="1" applyBorder="1" applyAlignment="1" applyProtection="1">
      <alignment horizontal="center" textRotation="90" wrapText="1"/>
      <protection hidden="1"/>
    </xf>
    <xf numFmtId="0" fontId="8" fillId="0" borderId="34" xfId="0" applyFont="1" applyBorder="1" applyAlignment="1" applyProtection="1">
      <alignment horizontal="center" textRotation="90" wrapText="1"/>
      <protection hidden="1"/>
    </xf>
    <xf numFmtId="0" fontId="8" fillId="0" borderId="35" xfId="0" applyFont="1" applyBorder="1" applyAlignment="1" applyProtection="1">
      <alignment horizontal="center" textRotation="90" wrapText="1"/>
      <protection hidden="1"/>
    </xf>
    <xf numFmtId="0" fontId="0" fillId="0" borderId="15" xfId="0" applyBorder="1" applyAlignment="1">
      <alignment horizontal="center" vertical="top"/>
    </xf>
    <xf numFmtId="0" fontId="0" fillId="0" borderId="16" xfId="0" applyBorder="1" applyAlignment="1">
      <alignment horizontal="center" vertical="top"/>
    </xf>
    <xf numFmtId="0" fontId="0" fillId="0" borderId="3" xfId="0" applyBorder="1" applyAlignment="1">
      <alignment horizontal="center" vertical="top"/>
    </xf>
    <xf numFmtId="0" fontId="0" fillId="0" borderId="5" xfId="0" applyBorder="1" applyAlignment="1">
      <alignment horizontal="center" vertical="top"/>
    </xf>
    <xf numFmtId="0" fontId="0" fillId="0" borderId="32" xfId="0" applyBorder="1" applyAlignment="1">
      <alignment horizontal="center" vertical="top"/>
    </xf>
    <xf numFmtId="0" fontId="0" fillId="0" borderId="7" xfId="0" applyBorder="1" applyAlignment="1">
      <alignment horizontal="center" vertical="top"/>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7620</xdr:rowOff>
    </xdr:from>
    <xdr:to>
      <xdr:col>4</xdr:col>
      <xdr:colOff>335280</xdr:colOff>
      <xdr:row>51</xdr:row>
      <xdr:rowOff>15240</xdr:rowOff>
    </xdr:to>
    <xdr:pic>
      <xdr:nvPicPr>
        <xdr:cNvPr id="1094" name="Resim 1">
          <a:extLst>
            <a:ext uri="{FF2B5EF4-FFF2-40B4-BE49-F238E27FC236}">
              <a16:creationId xmlns:a16="http://schemas.microsoft.com/office/drawing/2014/main" id="{1D385AED-10B7-44E3-B0F1-A40E6C8953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780020"/>
          <a:ext cx="3086100" cy="192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320040</xdr:colOff>
      <xdr:row>39</xdr:row>
      <xdr:rowOff>7620</xdr:rowOff>
    </xdr:from>
    <xdr:to>
      <xdr:col>12</xdr:col>
      <xdr:colOff>0</xdr:colOff>
      <xdr:row>56</xdr:row>
      <xdr:rowOff>30480</xdr:rowOff>
    </xdr:to>
    <xdr:pic>
      <xdr:nvPicPr>
        <xdr:cNvPr id="1095" name="Resim 2">
          <a:extLst>
            <a:ext uri="{FF2B5EF4-FFF2-40B4-BE49-F238E27FC236}">
              <a16:creationId xmlns:a16="http://schemas.microsoft.com/office/drawing/2014/main" id="{297EF173-634E-4CB4-A2A6-25C06271FF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0860" y="7780020"/>
          <a:ext cx="2811780"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outlinePr summaryBelow="0" summaryRight="0"/>
    <pageSetUpPr autoPageBreaks="0"/>
  </sheetPr>
  <dimension ref="A1:U56"/>
  <sheetViews>
    <sheetView showOutlineSymbols="0" topLeftCell="A22" zoomScale="115" zoomScaleNormal="115" workbookViewId="0">
      <selection activeCell="Q43" sqref="Q43:U43"/>
    </sheetView>
  </sheetViews>
  <sheetFormatPr defaultColWidth="6.85546875" defaultRowHeight="12.75" customHeight="1"/>
  <cols>
    <col min="1" max="1" width="4.5703125" customWidth="1"/>
    <col min="2" max="2" width="7.7109375" customWidth="1"/>
    <col min="3" max="3" width="21.28515625" customWidth="1"/>
    <col min="4" max="5" width="6.5703125" customWidth="1"/>
    <col min="6" max="10" width="6" customWidth="1"/>
    <col min="11" max="11" width="3.140625" customWidth="1"/>
    <col min="12" max="14" width="6" customWidth="1"/>
    <col min="15" max="17" width="5.42578125" customWidth="1"/>
    <col min="18" max="18" width="5.85546875" customWidth="1"/>
    <col min="19" max="19" width="5.42578125" customWidth="1"/>
    <col min="20" max="20" width="10.140625" customWidth="1"/>
    <col min="21" max="21" width="8.85546875" customWidth="1"/>
  </cols>
  <sheetData>
    <row r="1" spans="1:20" ht="33.75">
      <c r="A1" s="29" t="s">
        <v>3</v>
      </c>
      <c r="B1" s="30" t="s">
        <v>0</v>
      </c>
      <c r="C1" s="30" t="s">
        <v>2</v>
      </c>
      <c r="D1" s="30"/>
      <c r="E1" s="30"/>
      <c r="F1" s="30" t="s">
        <v>11</v>
      </c>
      <c r="G1" s="30" t="s">
        <v>12</v>
      </c>
      <c r="H1" s="30" t="s">
        <v>13</v>
      </c>
      <c r="I1" s="30" t="s">
        <v>14</v>
      </c>
      <c r="J1" s="30" t="s">
        <v>15</v>
      </c>
      <c r="K1" s="30" t="s">
        <v>16</v>
      </c>
      <c r="L1" s="30" t="s">
        <v>6</v>
      </c>
      <c r="M1" s="30" t="s">
        <v>123</v>
      </c>
      <c r="N1" s="30" t="s">
        <v>1</v>
      </c>
      <c r="O1" s="30" t="s">
        <v>8</v>
      </c>
      <c r="P1" s="30" t="s">
        <v>9</v>
      </c>
      <c r="Q1" s="30" t="s">
        <v>9</v>
      </c>
      <c r="R1" s="30" t="s">
        <v>7</v>
      </c>
      <c r="S1" s="30" t="s">
        <v>10</v>
      </c>
      <c r="T1" s="31" t="s">
        <v>133</v>
      </c>
    </row>
    <row r="2" spans="1:20" ht="13.5" customHeight="1">
      <c r="A2" s="42"/>
      <c r="B2" s="43"/>
      <c r="C2" s="44"/>
      <c r="D2" s="44"/>
      <c r="E2" s="44"/>
      <c r="F2" s="45"/>
      <c r="G2" s="45"/>
      <c r="H2" s="44"/>
      <c r="I2" s="44"/>
      <c r="J2" s="44"/>
      <c r="K2" s="44"/>
      <c r="L2" s="45"/>
      <c r="M2" s="45"/>
      <c r="N2" s="45"/>
      <c r="O2" s="44"/>
      <c r="P2" s="44"/>
      <c r="Q2" s="44"/>
      <c r="R2" s="44"/>
      <c r="S2" s="44"/>
      <c r="T2" s="46"/>
    </row>
    <row r="3" spans="1:20" ht="13.5" customHeight="1">
      <c r="A3" s="42"/>
      <c r="B3" s="43"/>
      <c r="C3" s="44"/>
      <c r="D3" s="44"/>
      <c r="E3" s="44"/>
      <c r="F3" s="45"/>
      <c r="G3" s="45"/>
      <c r="H3" s="44"/>
      <c r="I3" s="44"/>
      <c r="J3" s="44"/>
      <c r="K3" s="44"/>
      <c r="L3" s="45"/>
      <c r="M3" s="45"/>
      <c r="N3" s="45"/>
      <c r="O3" s="44"/>
      <c r="P3" s="44"/>
      <c r="Q3" s="44"/>
      <c r="R3" s="44"/>
      <c r="S3" s="44"/>
      <c r="T3" s="46"/>
    </row>
    <row r="4" spans="1:20" ht="13.5" customHeight="1">
      <c r="A4" s="42"/>
      <c r="B4" s="43"/>
      <c r="C4" s="44"/>
      <c r="D4" s="44"/>
      <c r="E4" s="44"/>
      <c r="F4" s="45"/>
      <c r="G4" s="45"/>
      <c r="H4" s="44"/>
      <c r="I4" s="44"/>
      <c r="J4" s="44"/>
      <c r="K4" s="44"/>
      <c r="L4" s="45"/>
      <c r="M4" s="45"/>
      <c r="N4" s="45"/>
      <c r="O4" s="44"/>
      <c r="P4" s="44"/>
      <c r="Q4" s="44"/>
      <c r="R4" s="44"/>
      <c r="S4" s="44"/>
      <c r="T4" s="46"/>
    </row>
    <row r="5" spans="1:20" ht="13.5" customHeight="1">
      <c r="A5" s="42"/>
      <c r="B5" s="43"/>
      <c r="C5" s="44"/>
      <c r="D5" s="44"/>
      <c r="E5" s="44"/>
      <c r="F5" s="45"/>
      <c r="G5" s="45"/>
      <c r="H5" s="44"/>
      <c r="I5" s="44"/>
      <c r="J5" s="44"/>
      <c r="K5" s="44"/>
      <c r="L5" s="45"/>
      <c r="M5" s="45"/>
      <c r="N5" s="45"/>
      <c r="O5" s="44"/>
      <c r="P5" s="44"/>
      <c r="Q5" s="44"/>
      <c r="R5" s="44"/>
      <c r="S5" s="44"/>
      <c r="T5" s="46"/>
    </row>
    <row r="6" spans="1:20" ht="13.5" customHeight="1">
      <c r="A6" s="42"/>
      <c r="B6" s="43"/>
      <c r="C6" s="44"/>
      <c r="D6" s="44"/>
      <c r="E6" s="44"/>
      <c r="F6" s="45"/>
      <c r="G6" s="45"/>
      <c r="H6" s="44"/>
      <c r="I6" s="44"/>
      <c r="J6" s="44"/>
      <c r="K6" s="44"/>
      <c r="L6" s="45"/>
      <c r="M6" s="45"/>
      <c r="N6" s="45"/>
      <c r="O6" s="44"/>
      <c r="P6" s="44"/>
      <c r="Q6" s="44"/>
      <c r="R6" s="44"/>
      <c r="S6" s="44"/>
      <c r="T6" s="46"/>
    </row>
    <row r="7" spans="1:20" ht="13.5" customHeight="1">
      <c r="A7" s="42"/>
      <c r="B7" s="43"/>
      <c r="C7" s="44"/>
      <c r="D7" s="44"/>
      <c r="E7" s="44"/>
      <c r="F7" s="45"/>
      <c r="G7" s="45"/>
      <c r="H7" s="44"/>
      <c r="I7" s="44"/>
      <c r="J7" s="44"/>
      <c r="K7" s="44"/>
      <c r="L7" s="45"/>
      <c r="M7" s="45"/>
      <c r="N7" s="45"/>
      <c r="O7" s="44"/>
      <c r="P7" s="44"/>
      <c r="Q7" s="44"/>
      <c r="R7" s="44"/>
      <c r="S7" s="44"/>
      <c r="T7" s="46"/>
    </row>
    <row r="8" spans="1:20" ht="13.5" customHeight="1">
      <c r="A8" s="42"/>
      <c r="B8" s="43"/>
      <c r="C8" s="44"/>
      <c r="D8" s="44"/>
      <c r="E8" s="44"/>
      <c r="F8" s="45"/>
      <c r="G8" s="45"/>
      <c r="H8" s="44"/>
      <c r="I8" s="44"/>
      <c r="J8" s="44"/>
      <c r="K8" s="44"/>
      <c r="L8" s="45"/>
      <c r="M8" s="45"/>
      <c r="N8" s="45"/>
      <c r="O8" s="44"/>
      <c r="P8" s="44"/>
      <c r="Q8" s="44"/>
      <c r="R8" s="44"/>
      <c r="S8" s="44"/>
      <c r="T8" s="46"/>
    </row>
    <row r="9" spans="1:20" ht="13.5" customHeight="1">
      <c r="A9" s="42"/>
      <c r="B9" s="43"/>
      <c r="C9" s="44"/>
      <c r="D9" s="44"/>
      <c r="E9" s="44"/>
      <c r="F9" s="45"/>
      <c r="G9" s="45"/>
      <c r="H9" s="44"/>
      <c r="I9" s="44"/>
      <c r="J9" s="44"/>
      <c r="K9" s="44"/>
      <c r="L9" s="45"/>
      <c r="M9" s="45"/>
      <c r="N9" s="45"/>
      <c r="O9" s="44"/>
      <c r="P9" s="44"/>
      <c r="Q9" s="44"/>
      <c r="R9" s="44"/>
      <c r="S9" s="44"/>
      <c r="T9" s="46"/>
    </row>
    <row r="10" spans="1:20" ht="13.5" customHeight="1">
      <c r="A10" s="42"/>
      <c r="B10" s="43"/>
      <c r="C10" s="44"/>
      <c r="D10" s="44"/>
      <c r="E10" s="44"/>
      <c r="F10" s="45"/>
      <c r="G10" s="45"/>
      <c r="H10" s="44"/>
      <c r="I10" s="44"/>
      <c r="J10" s="44"/>
      <c r="K10" s="44"/>
      <c r="L10" s="45"/>
      <c r="M10" s="45"/>
      <c r="N10" s="45"/>
      <c r="O10" s="44"/>
      <c r="P10" s="44"/>
      <c r="Q10" s="44"/>
      <c r="R10" s="44"/>
      <c r="S10" s="44"/>
      <c r="T10" s="46"/>
    </row>
    <row r="11" spans="1:20" ht="13.5" customHeight="1">
      <c r="A11" s="42"/>
      <c r="B11" s="43"/>
      <c r="C11" s="44"/>
      <c r="D11" s="44"/>
      <c r="E11" s="44"/>
      <c r="F11" s="45"/>
      <c r="G11" s="45"/>
      <c r="H11" s="44"/>
      <c r="I11" s="44"/>
      <c r="J11" s="44"/>
      <c r="K11" s="44"/>
      <c r="L11" s="45"/>
      <c r="M11" s="45"/>
      <c r="N11" s="45"/>
      <c r="O11" s="44"/>
      <c r="P11" s="44"/>
      <c r="Q11" s="44"/>
      <c r="R11" s="44"/>
      <c r="S11" s="44"/>
      <c r="T11" s="46"/>
    </row>
    <row r="12" spans="1:20" ht="13.5" customHeight="1">
      <c r="A12" s="42"/>
      <c r="B12" s="43"/>
      <c r="C12" s="44"/>
      <c r="D12" s="44"/>
      <c r="E12" s="44"/>
      <c r="F12" s="45"/>
      <c r="G12" s="45"/>
      <c r="H12" s="44"/>
      <c r="I12" s="44"/>
      <c r="J12" s="44"/>
      <c r="K12" s="44"/>
      <c r="L12" s="45"/>
      <c r="M12" s="45"/>
      <c r="N12" s="45"/>
      <c r="O12" s="44"/>
      <c r="P12" s="44"/>
      <c r="Q12" s="44"/>
      <c r="R12" s="44"/>
      <c r="S12" s="44"/>
      <c r="T12" s="46"/>
    </row>
    <row r="13" spans="1:20" ht="13.5" customHeight="1">
      <c r="A13" s="42"/>
      <c r="B13" s="43"/>
      <c r="C13" s="44"/>
      <c r="D13" s="44"/>
      <c r="E13" s="44"/>
      <c r="F13" s="45"/>
      <c r="G13" s="45"/>
      <c r="H13" s="44"/>
      <c r="I13" s="44"/>
      <c r="J13" s="44"/>
      <c r="K13" s="44"/>
      <c r="L13" s="45"/>
      <c r="M13" s="45"/>
      <c r="N13" s="45"/>
      <c r="O13" s="44"/>
      <c r="P13" s="44"/>
      <c r="Q13" s="44"/>
      <c r="R13" s="44"/>
      <c r="S13" s="44"/>
      <c r="T13" s="46"/>
    </row>
    <row r="14" spans="1:20" ht="13.5" customHeight="1">
      <c r="A14" s="42"/>
      <c r="B14" s="43"/>
      <c r="C14" s="44"/>
      <c r="D14" s="44"/>
      <c r="E14" s="44"/>
      <c r="F14" s="45"/>
      <c r="G14" s="45"/>
      <c r="H14" s="44"/>
      <c r="I14" s="44"/>
      <c r="J14" s="44"/>
      <c r="K14" s="44"/>
      <c r="L14" s="45"/>
      <c r="M14" s="45"/>
      <c r="N14" s="45"/>
      <c r="O14" s="44"/>
      <c r="P14" s="44"/>
      <c r="Q14" s="44"/>
      <c r="R14" s="44"/>
      <c r="S14" s="44"/>
      <c r="T14" s="46"/>
    </row>
    <row r="15" spans="1:20" ht="13.5" customHeight="1">
      <c r="A15" s="42"/>
      <c r="B15" s="43"/>
      <c r="C15" s="44"/>
      <c r="D15" s="44"/>
      <c r="E15" s="44"/>
      <c r="F15" s="45"/>
      <c r="G15" s="45"/>
      <c r="H15" s="44"/>
      <c r="I15" s="44"/>
      <c r="J15" s="44"/>
      <c r="K15" s="44"/>
      <c r="L15" s="45"/>
      <c r="M15" s="45"/>
      <c r="N15" s="45"/>
      <c r="O15" s="44"/>
      <c r="P15" s="44"/>
      <c r="Q15" s="44"/>
      <c r="R15" s="44"/>
      <c r="S15" s="44"/>
      <c r="T15" s="46"/>
    </row>
    <row r="16" spans="1:20" ht="13.5" customHeight="1">
      <c r="A16" s="42"/>
      <c r="B16" s="43"/>
      <c r="C16" s="44"/>
      <c r="D16" s="44"/>
      <c r="E16" s="44"/>
      <c r="F16" s="45"/>
      <c r="G16" s="45"/>
      <c r="H16" s="44"/>
      <c r="I16" s="44"/>
      <c r="J16" s="44"/>
      <c r="K16" s="44"/>
      <c r="L16" s="45"/>
      <c r="M16" s="45"/>
      <c r="N16" s="45"/>
      <c r="O16" s="44"/>
      <c r="P16" s="44"/>
      <c r="Q16" s="44"/>
      <c r="R16" s="44"/>
      <c r="S16" s="44"/>
      <c r="T16" s="46"/>
    </row>
    <row r="17" spans="1:20" ht="13.5" customHeight="1">
      <c r="A17" s="42"/>
      <c r="B17" s="43"/>
      <c r="C17" s="44"/>
      <c r="D17" s="44"/>
      <c r="E17" s="44"/>
      <c r="F17" s="45"/>
      <c r="G17" s="45"/>
      <c r="H17" s="44"/>
      <c r="I17" s="44"/>
      <c r="J17" s="44"/>
      <c r="K17" s="44"/>
      <c r="L17" s="45"/>
      <c r="M17" s="45"/>
      <c r="N17" s="45"/>
      <c r="O17" s="44"/>
      <c r="P17" s="44"/>
      <c r="Q17" s="44"/>
      <c r="R17" s="44"/>
      <c r="S17" s="44"/>
      <c r="T17" s="46"/>
    </row>
    <row r="18" spans="1:20" ht="13.5" customHeight="1">
      <c r="A18" s="42"/>
      <c r="B18" s="43"/>
      <c r="C18" s="44"/>
      <c r="D18" s="44"/>
      <c r="E18" s="44"/>
      <c r="F18" s="45"/>
      <c r="G18" s="45"/>
      <c r="H18" s="44"/>
      <c r="I18" s="44"/>
      <c r="J18" s="44"/>
      <c r="K18" s="44"/>
      <c r="L18" s="45"/>
      <c r="M18" s="45"/>
      <c r="N18" s="45"/>
      <c r="O18" s="44"/>
      <c r="P18" s="44"/>
      <c r="Q18" s="44"/>
      <c r="R18" s="44"/>
      <c r="S18" s="44"/>
      <c r="T18" s="46"/>
    </row>
    <row r="19" spans="1:20" ht="13.5" customHeight="1">
      <c r="A19" s="42"/>
      <c r="B19" s="43"/>
      <c r="C19" s="44"/>
      <c r="D19" s="44"/>
      <c r="E19" s="44"/>
      <c r="F19" s="45"/>
      <c r="G19" s="45"/>
      <c r="H19" s="44"/>
      <c r="I19" s="44"/>
      <c r="J19" s="44"/>
      <c r="K19" s="44"/>
      <c r="L19" s="45"/>
      <c r="M19" s="45"/>
      <c r="N19" s="45"/>
      <c r="O19" s="44"/>
      <c r="P19" s="44"/>
      <c r="Q19" s="44"/>
      <c r="R19" s="44"/>
      <c r="S19" s="44"/>
      <c r="T19" s="46"/>
    </row>
    <row r="20" spans="1:20" ht="13.5" customHeight="1">
      <c r="A20" s="42"/>
      <c r="B20" s="43"/>
      <c r="C20" s="44"/>
      <c r="D20" s="44"/>
      <c r="E20" s="44"/>
      <c r="F20" s="45"/>
      <c r="G20" s="45"/>
      <c r="H20" s="44"/>
      <c r="I20" s="44"/>
      <c r="J20" s="44"/>
      <c r="K20" s="44"/>
      <c r="L20" s="45"/>
      <c r="M20" s="45"/>
      <c r="N20" s="45"/>
      <c r="O20" s="44"/>
      <c r="P20" s="44"/>
      <c r="Q20" s="44"/>
      <c r="R20" s="44"/>
      <c r="S20" s="44"/>
      <c r="T20" s="46"/>
    </row>
    <row r="21" spans="1:20" ht="13.5" customHeight="1">
      <c r="A21" s="42"/>
      <c r="B21" s="43"/>
      <c r="C21" s="44"/>
      <c r="D21" s="44"/>
      <c r="E21" s="44"/>
      <c r="F21" s="45"/>
      <c r="G21" s="45"/>
      <c r="H21" s="44"/>
      <c r="I21" s="44"/>
      <c r="J21" s="44"/>
      <c r="K21" s="44"/>
      <c r="L21" s="45"/>
      <c r="M21" s="45"/>
      <c r="N21" s="45"/>
      <c r="O21" s="44"/>
      <c r="P21" s="44"/>
      <c r="Q21" s="44"/>
      <c r="R21" s="44"/>
      <c r="S21" s="44"/>
      <c r="T21" s="46"/>
    </row>
    <row r="22" spans="1:20" ht="13.5" customHeight="1">
      <c r="A22" s="42"/>
      <c r="B22" s="43"/>
      <c r="C22" s="44"/>
      <c r="D22" s="44"/>
      <c r="E22" s="44"/>
      <c r="F22" s="45"/>
      <c r="G22" s="45"/>
      <c r="H22" s="44"/>
      <c r="I22" s="44"/>
      <c r="J22" s="44"/>
      <c r="K22" s="44"/>
      <c r="L22" s="45"/>
      <c r="M22" s="45"/>
      <c r="N22" s="45"/>
      <c r="O22" s="44"/>
      <c r="P22" s="44"/>
      <c r="Q22" s="44"/>
      <c r="R22" s="44"/>
      <c r="S22" s="44"/>
      <c r="T22" s="46"/>
    </row>
    <row r="23" spans="1:20" ht="13.5" customHeight="1">
      <c r="A23" s="42"/>
      <c r="B23" s="43"/>
      <c r="C23" s="44"/>
      <c r="D23" s="44"/>
      <c r="E23" s="44"/>
      <c r="F23" s="45"/>
      <c r="G23" s="45"/>
      <c r="H23" s="44"/>
      <c r="I23" s="44"/>
      <c r="J23" s="44"/>
      <c r="K23" s="44"/>
      <c r="L23" s="45"/>
      <c r="M23" s="45"/>
      <c r="N23" s="45"/>
      <c r="O23" s="44"/>
      <c r="P23" s="44"/>
      <c r="Q23" s="44"/>
      <c r="R23" s="44"/>
      <c r="S23" s="44"/>
      <c r="T23" s="46"/>
    </row>
    <row r="24" spans="1:20" ht="13.5" customHeight="1">
      <c r="A24" s="42"/>
      <c r="B24" s="43"/>
      <c r="C24" s="44"/>
      <c r="D24" s="44"/>
      <c r="E24" s="44"/>
      <c r="F24" s="45"/>
      <c r="G24" s="45"/>
      <c r="H24" s="44"/>
      <c r="I24" s="44"/>
      <c r="J24" s="44"/>
      <c r="K24" s="44"/>
      <c r="L24" s="45"/>
      <c r="M24" s="45"/>
      <c r="N24" s="45"/>
      <c r="O24" s="44"/>
      <c r="P24" s="44"/>
      <c r="Q24" s="44"/>
      <c r="R24" s="44"/>
      <c r="S24" s="44"/>
      <c r="T24" s="46"/>
    </row>
    <row r="25" spans="1:20" ht="13.5" customHeight="1">
      <c r="A25" s="42"/>
      <c r="B25" s="43"/>
      <c r="C25" s="44"/>
      <c r="D25" s="44"/>
      <c r="E25" s="44"/>
      <c r="F25" s="45"/>
      <c r="G25" s="45"/>
      <c r="H25" s="44"/>
      <c r="I25" s="44"/>
      <c r="J25" s="44"/>
      <c r="K25" s="44"/>
      <c r="L25" s="45"/>
      <c r="M25" s="45"/>
      <c r="N25" s="45"/>
      <c r="O25" s="44"/>
      <c r="P25" s="44"/>
      <c r="Q25" s="44"/>
      <c r="R25" s="44"/>
      <c r="S25" s="44"/>
      <c r="T25" s="46"/>
    </row>
    <row r="26" spans="1:20" ht="13.5" customHeight="1">
      <c r="A26" s="42"/>
      <c r="B26" s="43"/>
      <c r="C26" s="44"/>
      <c r="D26" s="44"/>
      <c r="E26" s="44"/>
      <c r="F26" s="45"/>
      <c r="G26" s="45"/>
      <c r="H26" s="44"/>
      <c r="I26" s="44"/>
      <c r="J26" s="44"/>
      <c r="K26" s="44"/>
      <c r="L26" s="45"/>
      <c r="M26" s="45"/>
      <c r="N26" s="45"/>
      <c r="O26" s="44"/>
      <c r="P26" s="44"/>
      <c r="Q26" s="44"/>
      <c r="R26" s="44"/>
      <c r="S26" s="44"/>
      <c r="T26" s="46"/>
    </row>
    <row r="27" spans="1:20" ht="13.5" customHeight="1">
      <c r="A27" s="42"/>
      <c r="B27" s="43"/>
      <c r="C27" s="44"/>
      <c r="D27" s="44"/>
      <c r="E27" s="44"/>
      <c r="F27" s="45"/>
      <c r="G27" s="45"/>
      <c r="H27" s="44"/>
      <c r="I27" s="44"/>
      <c r="J27" s="44"/>
      <c r="K27" s="44"/>
      <c r="L27" s="45"/>
      <c r="M27" s="45"/>
      <c r="N27" s="45"/>
      <c r="O27" s="44"/>
      <c r="P27" s="44"/>
      <c r="Q27" s="44"/>
      <c r="R27" s="44"/>
      <c r="S27" s="44"/>
      <c r="T27" s="46"/>
    </row>
    <row r="28" spans="1:20" ht="13.5" customHeight="1">
      <c r="A28" s="42"/>
      <c r="B28" s="43"/>
      <c r="C28" s="44"/>
      <c r="D28" s="44"/>
      <c r="E28" s="44"/>
      <c r="F28" s="45"/>
      <c r="G28" s="45"/>
      <c r="H28" s="44"/>
      <c r="I28" s="44"/>
      <c r="J28" s="44"/>
      <c r="K28" s="44"/>
      <c r="L28" s="45"/>
      <c r="M28" s="45"/>
      <c r="N28" s="45"/>
      <c r="O28" s="44"/>
      <c r="P28" s="44"/>
      <c r="Q28" s="44"/>
      <c r="R28" s="44"/>
      <c r="S28" s="44"/>
      <c r="T28" s="46"/>
    </row>
    <row r="29" spans="1:20" ht="13.5" customHeight="1">
      <c r="A29" s="42"/>
      <c r="B29" s="43"/>
      <c r="C29" s="44"/>
      <c r="D29" s="44"/>
      <c r="E29" s="44"/>
      <c r="F29" s="45"/>
      <c r="G29" s="45"/>
      <c r="H29" s="44"/>
      <c r="I29" s="44"/>
      <c r="J29" s="44"/>
      <c r="K29" s="44"/>
      <c r="L29" s="45"/>
      <c r="M29" s="45"/>
      <c r="N29" s="45"/>
      <c r="O29" s="44"/>
      <c r="P29" s="44"/>
      <c r="Q29" s="44"/>
      <c r="R29" s="44"/>
      <c r="S29" s="44"/>
      <c r="T29" s="46"/>
    </row>
    <row r="30" spans="1:20" ht="13.5" customHeight="1">
      <c r="A30" s="42"/>
      <c r="B30" s="43"/>
      <c r="C30" s="44"/>
      <c r="D30" s="44"/>
      <c r="E30" s="44"/>
      <c r="F30" s="45"/>
      <c r="G30" s="45"/>
      <c r="H30" s="44"/>
      <c r="I30" s="44"/>
      <c r="J30" s="44"/>
      <c r="K30" s="44"/>
      <c r="L30" s="45"/>
      <c r="M30" s="45"/>
      <c r="N30" s="45"/>
      <c r="O30" s="44"/>
      <c r="P30" s="44"/>
      <c r="Q30" s="44"/>
      <c r="R30" s="44"/>
      <c r="S30" s="44"/>
      <c r="T30" s="46"/>
    </row>
    <row r="31" spans="1:20" ht="13.5" customHeight="1">
      <c r="A31" s="42"/>
      <c r="B31" s="43"/>
      <c r="C31" s="44"/>
      <c r="D31" s="44"/>
      <c r="E31" s="44"/>
      <c r="F31" s="45"/>
      <c r="G31" s="45"/>
      <c r="H31" s="44"/>
      <c r="I31" s="44"/>
      <c r="J31" s="44"/>
      <c r="K31" s="44"/>
      <c r="L31" s="45"/>
      <c r="M31" s="45"/>
      <c r="N31" s="45"/>
      <c r="O31" s="44"/>
      <c r="P31" s="44"/>
      <c r="Q31" s="44"/>
      <c r="R31" s="44"/>
      <c r="S31" s="44"/>
      <c r="T31" s="46"/>
    </row>
    <row r="32" spans="1:20" ht="13.5" customHeight="1">
      <c r="A32" s="42"/>
      <c r="B32" s="43"/>
      <c r="C32" s="44"/>
      <c r="D32" s="44"/>
      <c r="E32" s="44"/>
      <c r="F32" s="45"/>
      <c r="G32" s="45"/>
      <c r="H32" s="44"/>
      <c r="I32" s="44"/>
      <c r="J32" s="44"/>
      <c r="K32" s="44"/>
      <c r="L32" s="45"/>
      <c r="M32" s="45"/>
      <c r="N32" s="45"/>
      <c r="O32" s="44"/>
      <c r="P32" s="44"/>
      <c r="Q32" s="44"/>
      <c r="R32" s="44"/>
      <c r="S32" s="44"/>
      <c r="T32" s="46"/>
    </row>
    <row r="33" spans="1:21" ht="13.5" customHeight="1">
      <c r="A33" s="42"/>
      <c r="B33" s="43"/>
      <c r="C33" s="44"/>
      <c r="D33" s="44"/>
      <c r="E33" s="44"/>
      <c r="F33" s="45"/>
      <c r="G33" s="45"/>
      <c r="H33" s="44"/>
      <c r="I33" s="44"/>
      <c r="J33" s="44"/>
      <c r="K33" s="44"/>
      <c r="L33" s="45"/>
      <c r="M33" s="45"/>
      <c r="N33" s="45"/>
      <c r="O33" s="44"/>
      <c r="P33" s="44"/>
      <c r="Q33" s="44"/>
      <c r="R33" s="44"/>
      <c r="S33" s="44"/>
      <c r="T33" s="46"/>
    </row>
    <row r="34" spans="1:21" ht="13.5" customHeight="1">
      <c r="A34" s="39"/>
      <c r="B34" s="40"/>
      <c r="C34" s="40"/>
      <c r="D34" s="40"/>
      <c r="E34" s="40"/>
      <c r="F34" s="40"/>
      <c r="G34" s="40"/>
      <c r="H34" s="40"/>
      <c r="I34" s="40"/>
      <c r="J34" s="40"/>
      <c r="K34" s="40"/>
      <c r="L34" s="40"/>
      <c r="M34" s="40"/>
      <c r="N34" s="40"/>
      <c r="O34" s="40"/>
      <c r="P34" s="40"/>
      <c r="Q34" s="40"/>
      <c r="R34" s="40"/>
      <c r="S34" s="40"/>
      <c r="T34" s="41"/>
    </row>
    <row r="35" spans="1:21" ht="13.5" customHeight="1">
      <c r="A35" s="39"/>
      <c r="B35" s="40"/>
      <c r="C35" s="40"/>
      <c r="D35" s="40"/>
      <c r="E35" s="40"/>
      <c r="F35" s="40"/>
      <c r="G35" s="40"/>
      <c r="H35" s="40"/>
      <c r="I35" s="40"/>
      <c r="J35" s="40"/>
      <c r="K35" s="40"/>
      <c r="L35" s="40"/>
      <c r="M35" s="40"/>
      <c r="N35" s="40"/>
      <c r="O35" s="40"/>
      <c r="P35" s="40"/>
      <c r="Q35" s="40"/>
      <c r="R35" s="40"/>
      <c r="S35" s="40"/>
      <c r="T35" s="41"/>
    </row>
    <row r="36" spans="1:21" ht="13.5" customHeight="1">
      <c r="A36" s="39"/>
      <c r="B36" s="40"/>
      <c r="C36" s="40"/>
      <c r="D36" s="40"/>
      <c r="E36" s="40"/>
      <c r="F36" s="40"/>
      <c r="G36" s="40"/>
      <c r="H36" s="40"/>
      <c r="I36" s="40"/>
      <c r="J36" s="40"/>
      <c r="K36" s="40"/>
      <c r="L36" s="40"/>
      <c r="M36" s="40"/>
      <c r="N36" s="40"/>
      <c r="O36" s="40"/>
      <c r="P36" s="40"/>
      <c r="Q36" s="40"/>
      <c r="R36" s="40"/>
      <c r="S36" s="40"/>
      <c r="T36" s="41"/>
    </row>
    <row r="37" spans="1:21" ht="94.5" customHeight="1">
      <c r="A37" s="1"/>
    </row>
    <row r="38" spans="1:21" ht="12.75" customHeight="1">
      <c r="A38" s="51" t="s">
        <v>132</v>
      </c>
      <c r="B38" s="52"/>
      <c r="C38" s="52"/>
      <c r="D38" s="52"/>
      <c r="E38" s="52"/>
      <c r="F38" s="52"/>
      <c r="G38" s="52"/>
      <c r="H38" s="52"/>
      <c r="I38" s="52"/>
      <c r="J38" s="52"/>
      <c r="K38" s="52"/>
      <c r="L38" s="53"/>
      <c r="M38" s="57" t="s">
        <v>46</v>
      </c>
      <c r="N38" s="57"/>
      <c r="O38" s="57"/>
      <c r="P38" s="57"/>
      <c r="Q38" s="47"/>
      <c r="R38" s="47"/>
      <c r="S38" s="47"/>
      <c r="T38" s="47"/>
      <c r="U38" s="47"/>
    </row>
    <row r="39" spans="1:21" ht="12.75" customHeight="1">
      <c r="A39" s="54"/>
      <c r="B39" s="55"/>
      <c r="C39" s="55"/>
      <c r="D39" s="55"/>
      <c r="E39" s="55"/>
      <c r="F39" s="55"/>
      <c r="G39" s="55"/>
      <c r="H39" s="55"/>
      <c r="I39" s="55"/>
      <c r="J39" s="55"/>
      <c r="K39" s="55"/>
      <c r="L39" s="56"/>
      <c r="M39" s="57" t="s">
        <v>47</v>
      </c>
      <c r="N39" s="57"/>
      <c r="O39" s="57"/>
      <c r="P39" s="57"/>
      <c r="Q39" s="47"/>
      <c r="R39" s="47"/>
      <c r="S39" s="47"/>
      <c r="T39" s="47"/>
      <c r="U39" s="47"/>
    </row>
    <row r="40" spans="1:21" ht="12.75" customHeight="1">
      <c r="M40" s="57" t="s">
        <v>45</v>
      </c>
      <c r="N40" s="57"/>
      <c r="O40" s="57"/>
      <c r="P40" s="57"/>
      <c r="Q40" s="48"/>
      <c r="R40" s="49"/>
      <c r="S40" s="49"/>
      <c r="T40" s="49"/>
      <c r="U40" s="50"/>
    </row>
    <row r="41" spans="1:21" ht="12.75" customHeight="1">
      <c r="M41" s="57" t="s">
        <v>48</v>
      </c>
      <c r="N41" s="57"/>
      <c r="O41" s="57"/>
      <c r="P41" s="57"/>
      <c r="Q41" s="47"/>
      <c r="R41" s="47"/>
      <c r="S41" s="47"/>
      <c r="T41" s="47"/>
      <c r="U41" s="47"/>
    </row>
    <row r="42" spans="1:21" ht="12.75" customHeight="1">
      <c r="M42" s="58" t="s">
        <v>124</v>
      </c>
      <c r="N42" s="57"/>
      <c r="O42" s="57"/>
      <c r="P42" s="57"/>
      <c r="Q42" s="47" t="s">
        <v>154</v>
      </c>
      <c r="R42" s="47"/>
      <c r="S42" s="47"/>
      <c r="T42" s="47"/>
      <c r="U42" s="47"/>
    </row>
    <row r="43" spans="1:21" ht="12.75" customHeight="1">
      <c r="C43" s="26"/>
      <c r="M43" s="58" t="s">
        <v>128</v>
      </c>
      <c r="N43" s="57"/>
      <c r="O43" s="57"/>
      <c r="P43" s="57"/>
      <c r="Q43" s="47" t="s">
        <v>151</v>
      </c>
      <c r="R43" s="47"/>
      <c r="S43" s="47"/>
      <c r="T43" s="47"/>
      <c r="U43" s="47"/>
    </row>
    <row r="44" spans="1:21" ht="12.75" customHeight="1">
      <c r="C44" s="26"/>
      <c r="M44" s="58" t="s">
        <v>129</v>
      </c>
      <c r="N44" s="57"/>
      <c r="O44" s="57"/>
      <c r="P44" s="57"/>
      <c r="Q44" s="47" t="s">
        <v>153</v>
      </c>
      <c r="R44" s="47"/>
      <c r="S44" s="47"/>
      <c r="T44" s="47"/>
      <c r="U44" s="47"/>
    </row>
    <row r="45" spans="1:21" ht="12.75" customHeight="1">
      <c r="C45" s="26"/>
      <c r="M45" s="61" t="s">
        <v>130</v>
      </c>
      <c r="N45" s="62"/>
      <c r="O45" s="62"/>
      <c r="P45" s="58"/>
      <c r="Q45" s="48" t="s">
        <v>152</v>
      </c>
      <c r="R45" s="49"/>
      <c r="S45" s="49"/>
      <c r="T45" s="49"/>
      <c r="U45" s="49"/>
    </row>
    <row r="46" spans="1:21" ht="12.75" customHeight="1">
      <c r="C46" s="26"/>
      <c r="M46" s="59" t="s">
        <v>50</v>
      </c>
      <c r="N46" s="60"/>
      <c r="O46" s="60"/>
      <c r="P46" s="60"/>
      <c r="Q46" s="60"/>
      <c r="R46" s="60"/>
      <c r="S46" s="60"/>
      <c r="T46" s="60"/>
      <c r="U46" s="60"/>
    </row>
    <row r="47" spans="1:21" ht="12.75" customHeight="1">
      <c r="C47" s="26"/>
      <c r="M47" s="63" t="s">
        <v>127</v>
      </c>
      <c r="N47" s="64"/>
      <c r="O47" s="64"/>
      <c r="P47" s="64"/>
      <c r="Q47" s="64"/>
      <c r="R47" s="64"/>
      <c r="S47" s="64"/>
      <c r="T47" s="64"/>
      <c r="U47" s="65"/>
    </row>
    <row r="48" spans="1:21" ht="12.75" customHeight="1">
      <c r="M48" s="66"/>
      <c r="N48" s="67"/>
      <c r="O48" s="67"/>
      <c r="P48" s="67"/>
      <c r="Q48" s="67"/>
      <c r="R48" s="67"/>
      <c r="S48" s="67"/>
      <c r="T48" s="67"/>
      <c r="U48" s="68"/>
    </row>
    <row r="49" spans="13:21" ht="12.75" customHeight="1">
      <c r="M49" s="66"/>
      <c r="N49" s="67"/>
      <c r="O49" s="67"/>
      <c r="P49" s="67"/>
      <c r="Q49" s="67"/>
      <c r="R49" s="67"/>
      <c r="S49" s="67"/>
      <c r="T49" s="67"/>
      <c r="U49" s="68"/>
    </row>
    <row r="50" spans="13:21" ht="12.75" customHeight="1">
      <c r="M50" s="66"/>
      <c r="N50" s="67"/>
      <c r="O50" s="67"/>
      <c r="P50" s="67"/>
      <c r="Q50" s="67"/>
      <c r="R50" s="67"/>
      <c r="S50" s="67"/>
      <c r="T50" s="67"/>
      <c r="U50" s="68"/>
    </row>
    <row r="51" spans="13:21" ht="12.75" customHeight="1">
      <c r="M51" s="66"/>
      <c r="N51" s="67"/>
      <c r="O51" s="67"/>
      <c r="P51" s="67"/>
      <c r="Q51" s="67"/>
      <c r="R51" s="67"/>
      <c r="S51" s="67"/>
      <c r="T51" s="67"/>
      <c r="U51" s="68"/>
    </row>
    <row r="52" spans="13:21" ht="12.75" customHeight="1">
      <c r="M52" s="66"/>
      <c r="N52" s="67"/>
      <c r="O52" s="67"/>
      <c r="P52" s="67"/>
      <c r="Q52" s="67"/>
      <c r="R52" s="67"/>
      <c r="S52" s="67"/>
      <c r="T52" s="67"/>
      <c r="U52" s="68"/>
    </row>
    <row r="53" spans="13:21" ht="12.75" customHeight="1">
      <c r="M53" s="66"/>
      <c r="N53" s="67"/>
      <c r="O53" s="67"/>
      <c r="P53" s="67"/>
      <c r="Q53" s="67"/>
      <c r="R53" s="67"/>
      <c r="S53" s="67"/>
      <c r="T53" s="67"/>
      <c r="U53" s="68"/>
    </row>
    <row r="54" spans="13:21" ht="12.75" customHeight="1">
      <c r="M54" s="66"/>
      <c r="N54" s="67"/>
      <c r="O54" s="67"/>
      <c r="P54" s="67"/>
      <c r="Q54" s="67"/>
      <c r="R54" s="67"/>
      <c r="S54" s="67"/>
      <c r="T54" s="67"/>
      <c r="U54" s="68"/>
    </row>
    <row r="55" spans="13:21" ht="12.75" customHeight="1">
      <c r="M55" s="69"/>
      <c r="N55" s="70"/>
      <c r="O55" s="70"/>
      <c r="P55" s="70"/>
      <c r="Q55" s="70"/>
      <c r="R55" s="70"/>
      <c r="S55" s="70"/>
      <c r="T55" s="70"/>
      <c r="U55" s="71"/>
    </row>
    <row r="56" spans="13:21" ht="12.75" customHeight="1">
      <c r="M56" s="59" t="s">
        <v>126</v>
      </c>
      <c r="N56" s="60"/>
      <c r="O56" s="60"/>
      <c r="P56" s="60"/>
      <c r="Q56" s="60"/>
      <c r="R56" s="60"/>
      <c r="S56" s="60"/>
      <c r="T56" s="60"/>
      <c r="U56" s="60"/>
    </row>
  </sheetData>
  <customSheetViews>
    <customSheetView guid="{7B73A12D-CDF5-40B7-BABB-F1EF5665025A}" outlineSymbols="0">
      <selection activeCell="H15" sqref="H15"/>
      <pageMargins left="0" right="0" top="0" bottom="0" header="0" footer="0"/>
      <printOptions gridLines="1"/>
      <pageSetup paperSize="9" fitToWidth="0" fitToHeight="0" orientation="landscape" r:id="rId1"/>
      <headerFooter alignWithMargins="0"/>
    </customSheetView>
  </customSheetViews>
  <mergeCells count="20">
    <mergeCell ref="M56:U56"/>
    <mergeCell ref="M45:P45"/>
    <mergeCell ref="Q45:U45"/>
    <mergeCell ref="M47:U55"/>
    <mergeCell ref="M44:P44"/>
    <mergeCell ref="Q44:U44"/>
    <mergeCell ref="M46:U46"/>
    <mergeCell ref="M41:P41"/>
    <mergeCell ref="Q41:U41"/>
    <mergeCell ref="Q42:U42"/>
    <mergeCell ref="M43:P43"/>
    <mergeCell ref="Q43:U43"/>
    <mergeCell ref="M42:P42"/>
    <mergeCell ref="Q38:U38"/>
    <mergeCell ref="Q39:U39"/>
    <mergeCell ref="Q40:U40"/>
    <mergeCell ref="A38:L39"/>
    <mergeCell ref="M38:P38"/>
    <mergeCell ref="M39:P39"/>
    <mergeCell ref="M40:P40"/>
  </mergeCells>
  <pageMargins left="0" right="0" top="0" bottom="0" header="0" footer="0"/>
  <pageSetup paperSize="9" fitToWidth="0" fitToHeight="0"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AA48"/>
  <sheetViews>
    <sheetView zoomScale="130" zoomScaleNormal="130" workbookViewId="0">
      <selection sqref="A1:X1"/>
    </sheetView>
  </sheetViews>
  <sheetFormatPr defaultRowHeight="12.75"/>
  <cols>
    <col min="1" max="1" width="9.140625" customWidth="1"/>
    <col min="2" max="2" width="5.7109375" customWidth="1"/>
    <col min="3" max="3" width="20.28515625" customWidth="1"/>
    <col min="4" max="11" width="4.42578125" customWidth="1"/>
    <col min="12" max="12" width="4.7109375" customWidth="1"/>
    <col min="13" max="23" width="4.42578125" customWidth="1"/>
    <col min="24" max="24" width="9.7109375" customWidth="1"/>
  </cols>
  <sheetData>
    <row r="1" spans="1:27" ht="15" customHeight="1">
      <c r="A1" s="107" t="str">
        <f>CONCATENATE('E OKUL'!Q44," ","EĞİTİM - ÖĞRETİM YILI"," ", 'E OKUL'!Q43," ",'E OKUL'!Q42," ",'E OKUL'!Q41," ","SINIFI"," ",'E OKUL'!Q40," ","DERSİ"," ","PROJE DEĞERLENDİRME ÖLÇEĞİ")</f>
        <v>2023 - 204 EĞİTİM - ÖĞRETİM YILI ARDAHAN FEN LİSESİ 1. DÖNEM  SINIFI  DERSİ PROJE DEĞERLENDİRME ÖLÇEĞİ</v>
      </c>
      <c r="B1" s="108"/>
      <c r="C1" s="108"/>
      <c r="D1" s="108"/>
      <c r="E1" s="108"/>
      <c r="F1" s="108"/>
      <c r="G1" s="108"/>
      <c r="H1" s="108"/>
      <c r="I1" s="108"/>
      <c r="J1" s="108"/>
      <c r="K1" s="108"/>
      <c r="L1" s="108"/>
      <c r="M1" s="108"/>
      <c r="N1" s="108"/>
      <c r="O1" s="108"/>
      <c r="P1" s="108"/>
      <c r="Q1" s="108"/>
      <c r="R1" s="108"/>
      <c r="S1" s="108"/>
      <c r="T1" s="108"/>
      <c r="U1" s="108"/>
      <c r="V1" s="108"/>
      <c r="W1" s="108"/>
      <c r="X1" s="109"/>
      <c r="Y1" s="3"/>
      <c r="Z1" s="3"/>
      <c r="AA1" s="3"/>
    </row>
    <row r="2" spans="1:27" ht="11.25" customHeight="1" thickBot="1">
      <c r="A2" s="81" t="s">
        <v>49</v>
      </c>
      <c r="B2" s="82"/>
      <c r="C2" s="82"/>
      <c r="D2" s="82"/>
      <c r="E2" s="82"/>
      <c r="F2" s="82"/>
      <c r="G2" s="82"/>
      <c r="H2" s="82"/>
      <c r="I2" s="82"/>
      <c r="J2" s="82"/>
      <c r="K2" s="82"/>
      <c r="L2" s="82"/>
      <c r="M2" s="82"/>
      <c r="N2" s="82"/>
      <c r="O2" s="82"/>
      <c r="P2" s="82"/>
      <c r="Q2" s="82"/>
      <c r="R2" s="82"/>
      <c r="S2" s="82"/>
      <c r="T2" s="82"/>
      <c r="U2" s="82"/>
      <c r="V2" s="82"/>
      <c r="W2" s="82"/>
      <c r="X2" s="83"/>
    </row>
    <row r="3" spans="1:27" ht="11.25" customHeight="1" thickBot="1">
      <c r="A3" s="4" t="s">
        <v>74</v>
      </c>
      <c r="B3" s="5">
        <v>5</v>
      </c>
      <c r="C3" s="90" t="s">
        <v>51</v>
      </c>
      <c r="D3" s="78" t="s">
        <v>72</v>
      </c>
      <c r="E3" s="79"/>
      <c r="F3" s="79"/>
      <c r="G3" s="79"/>
      <c r="H3" s="80"/>
      <c r="I3" s="84" t="s">
        <v>100</v>
      </c>
      <c r="J3" s="85"/>
      <c r="K3" s="85"/>
      <c r="L3" s="85"/>
      <c r="M3" s="85"/>
      <c r="N3" s="85"/>
      <c r="O3" s="85"/>
      <c r="P3" s="85"/>
      <c r="Q3" s="85"/>
      <c r="R3" s="86"/>
      <c r="S3" s="87" t="s">
        <v>101</v>
      </c>
      <c r="T3" s="88"/>
      <c r="U3" s="88"/>
      <c r="V3" s="88"/>
      <c r="W3" s="89"/>
      <c r="X3" s="95"/>
    </row>
    <row r="4" spans="1:27" ht="11.25" customHeight="1">
      <c r="A4" s="6" t="s">
        <v>75</v>
      </c>
      <c r="B4" s="7">
        <v>4</v>
      </c>
      <c r="C4" s="91"/>
      <c r="D4" s="110" t="s">
        <v>102</v>
      </c>
      <c r="E4" s="115" t="s">
        <v>103</v>
      </c>
      <c r="F4" s="115" t="s">
        <v>104</v>
      </c>
      <c r="G4" s="115" t="s">
        <v>105</v>
      </c>
      <c r="H4" s="114" t="s">
        <v>106</v>
      </c>
      <c r="I4" s="72" t="s">
        <v>107</v>
      </c>
      <c r="J4" s="111" t="s">
        <v>108</v>
      </c>
      <c r="K4" s="111" t="s">
        <v>109</v>
      </c>
      <c r="L4" s="111" t="s">
        <v>110</v>
      </c>
      <c r="M4" s="104" t="s">
        <v>111</v>
      </c>
      <c r="N4" s="101" t="s">
        <v>112</v>
      </c>
      <c r="O4" s="75" t="s">
        <v>113</v>
      </c>
      <c r="P4" s="75" t="s">
        <v>114</v>
      </c>
      <c r="Q4" s="75" t="s">
        <v>115</v>
      </c>
      <c r="R4" s="98" t="s">
        <v>116</v>
      </c>
      <c r="S4" s="72" t="s">
        <v>117</v>
      </c>
      <c r="T4" s="111" t="s">
        <v>118</v>
      </c>
      <c r="U4" s="75" t="s">
        <v>119</v>
      </c>
      <c r="V4" s="75" t="s">
        <v>120</v>
      </c>
      <c r="W4" s="98" t="s">
        <v>121</v>
      </c>
      <c r="X4" s="96"/>
    </row>
    <row r="5" spans="1:27" ht="11.25" customHeight="1">
      <c r="A5" s="6" t="s">
        <v>76</v>
      </c>
      <c r="B5" s="7">
        <v>3</v>
      </c>
      <c r="C5" s="91"/>
      <c r="D5" s="102"/>
      <c r="E5" s="76"/>
      <c r="F5" s="76"/>
      <c r="G5" s="76"/>
      <c r="H5" s="99"/>
      <c r="I5" s="73"/>
      <c r="J5" s="112"/>
      <c r="K5" s="112"/>
      <c r="L5" s="112"/>
      <c r="M5" s="105"/>
      <c r="N5" s="102"/>
      <c r="O5" s="76"/>
      <c r="P5" s="76"/>
      <c r="Q5" s="76"/>
      <c r="R5" s="99"/>
      <c r="S5" s="73"/>
      <c r="T5" s="112"/>
      <c r="U5" s="76"/>
      <c r="V5" s="76"/>
      <c r="W5" s="99"/>
      <c r="X5" s="96"/>
    </row>
    <row r="6" spans="1:27" ht="11.25" customHeight="1">
      <c r="A6" s="6" t="s">
        <v>77</v>
      </c>
      <c r="B6" s="7">
        <v>2</v>
      </c>
      <c r="C6" s="91"/>
      <c r="D6" s="102"/>
      <c r="E6" s="76"/>
      <c r="F6" s="76"/>
      <c r="G6" s="76"/>
      <c r="H6" s="99"/>
      <c r="I6" s="73"/>
      <c r="J6" s="112"/>
      <c r="K6" s="112"/>
      <c r="L6" s="112"/>
      <c r="M6" s="105"/>
      <c r="N6" s="102"/>
      <c r="O6" s="76"/>
      <c r="P6" s="76"/>
      <c r="Q6" s="76"/>
      <c r="R6" s="99"/>
      <c r="S6" s="73"/>
      <c r="T6" s="112"/>
      <c r="U6" s="76"/>
      <c r="V6" s="76"/>
      <c r="W6" s="99"/>
      <c r="X6" s="96"/>
    </row>
    <row r="7" spans="1:27" ht="11.25" customHeight="1">
      <c r="A7" s="6" t="s">
        <v>78</v>
      </c>
      <c r="B7" s="7">
        <v>1</v>
      </c>
      <c r="C7" s="91"/>
      <c r="D7" s="102" t="s">
        <v>80</v>
      </c>
      <c r="E7" s="76" t="s">
        <v>81</v>
      </c>
      <c r="F7" s="76" t="s">
        <v>82</v>
      </c>
      <c r="G7" s="76" t="s">
        <v>83</v>
      </c>
      <c r="H7" s="99" t="s">
        <v>84</v>
      </c>
      <c r="I7" s="73" t="s">
        <v>85</v>
      </c>
      <c r="J7" s="112" t="s">
        <v>86</v>
      </c>
      <c r="K7" s="112" t="s">
        <v>87</v>
      </c>
      <c r="L7" s="112" t="s">
        <v>88</v>
      </c>
      <c r="M7" s="105" t="s">
        <v>89</v>
      </c>
      <c r="N7" s="102" t="s">
        <v>90</v>
      </c>
      <c r="O7" s="76" t="s">
        <v>91</v>
      </c>
      <c r="P7" s="76" t="s">
        <v>92</v>
      </c>
      <c r="Q7" s="76" t="s">
        <v>93</v>
      </c>
      <c r="R7" s="99" t="s">
        <v>94</v>
      </c>
      <c r="S7" s="73" t="s">
        <v>95</v>
      </c>
      <c r="T7" s="112" t="s">
        <v>96</v>
      </c>
      <c r="U7" s="76" t="s">
        <v>97</v>
      </c>
      <c r="V7" s="76" t="s">
        <v>98</v>
      </c>
      <c r="W7" s="99" t="s">
        <v>99</v>
      </c>
      <c r="X7" s="96"/>
    </row>
    <row r="8" spans="1:27" ht="11.25" customHeight="1">
      <c r="A8" s="6" t="s">
        <v>79</v>
      </c>
      <c r="B8" s="7">
        <v>0</v>
      </c>
      <c r="C8" s="91"/>
      <c r="D8" s="102"/>
      <c r="E8" s="76"/>
      <c r="F8" s="76"/>
      <c r="G8" s="76"/>
      <c r="H8" s="99"/>
      <c r="I8" s="73"/>
      <c r="J8" s="112"/>
      <c r="K8" s="112"/>
      <c r="L8" s="112"/>
      <c r="M8" s="105"/>
      <c r="N8" s="102"/>
      <c r="O8" s="76"/>
      <c r="P8" s="76"/>
      <c r="Q8" s="76"/>
      <c r="R8" s="99"/>
      <c r="S8" s="73"/>
      <c r="T8" s="112"/>
      <c r="U8" s="76"/>
      <c r="V8" s="76"/>
      <c r="W8" s="99"/>
      <c r="X8" s="96"/>
    </row>
    <row r="9" spans="1:27" ht="37.5" customHeight="1" thickBot="1">
      <c r="A9" s="93" t="s">
        <v>125</v>
      </c>
      <c r="B9" s="94"/>
      <c r="C9" s="92"/>
      <c r="D9" s="103"/>
      <c r="E9" s="77"/>
      <c r="F9" s="77"/>
      <c r="G9" s="77"/>
      <c r="H9" s="100"/>
      <c r="I9" s="74"/>
      <c r="J9" s="113"/>
      <c r="K9" s="113"/>
      <c r="L9" s="113"/>
      <c r="M9" s="106"/>
      <c r="N9" s="103"/>
      <c r="O9" s="77"/>
      <c r="P9" s="77"/>
      <c r="Q9" s="77"/>
      <c r="R9" s="100"/>
      <c r="S9" s="74"/>
      <c r="T9" s="113"/>
      <c r="U9" s="77"/>
      <c r="V9" s="77"/>
      <c r="W9" s="100"/>
      <c r="X9" s="97"/>
    </row>
    <row r="10" spans="1:27" s="2" customFormat="1" ht="9" customHeight="1">
      <c r="A10" s="8" t="s">
        <v>3</v>
      </c>
      <c r="B10" s="9" t="s">
        <v>4</v>
      </c>
      <c r="C10" s="9" t="s">
        <v>5</v>
      </c>
      <c r="D10" s="27"/>
      <c r="E10" s="27"/>
      <c r="F10" s="27"/>
      <c r="G10" s="27"/>
      <c r="H10" s="27"/>
      <c r="I10" s="27"/>
      <c r="J10" s="27"/>
      <c r="K10" s="27"/>
      <c r="L10" s="27"/>
      <c r="M10" s="27"/>
      <c r="N10" s="27"/>
      <c r="O10" s="27"/>
      <c r="P10" s="27"/>
      <c r="Q10" s="27"/>
      <c r="R10" s="27"/>
      <c r="S10" s="27"/>
      <c r="T10" s="27"/>
      <c r="U10" s="27"/>
      <c r="V10" s="27"/>
      <c r="W10" s="27"/>
      <c r="X10" s="10" t="s">
        <v>44</v>
      </c>
    </row>
    <row r="11" spans="1:27" s="2" customFormat="1" ht="9" customHeight="1">
      <c r="A11" s="11" t="str">
        <f>IF('E OKUL'!A2="","",'E OKUL'!A2)</f>
        <v/>
      </c>
      <c r="B11" s="12" t="str">
        <f>IF('E OKUL'!B2="","",'E OKUL'!B2)</f>
        <v/>
      </c>
      <c r="C11" s="12" t="str">
        <f>IF('E OKUL'!C2="","",'E OKUL'!C2)</f>
        <v/>
      </c>
      <c r="D11" s="13" t="str">
        <f>IF(X11="","", IF(X11="G"," ",IF(X11="K"," ",ROUND(X11/20,0))))</f>
        <v/>
      </c>
      <c r="E11" s="13" t="str">
        <f>IF(X11="","", IF(X11="G"," ",IF(X11="K"," ",ROUND((X11-D11)/19,0))))</f>
        <v/>
      </c>
      <c r="F11" s="13" t="str">
        <f>IF(X11="","", IF(X11="G"," ",IF(X11="K"," ",ROUND((X11-(D11+E11))/18,0))))</f>
        <v/>
      </c>
      <c r="G11" s="13" t="str">
        <f>IF(X11="","", IF(X11="G"," ",IF(X11="K"," ",ROUND((X11-(D11+E11+F11))/17,0))))</f>
        <v/>
      </c>
      <c r="H11" s="13" t="str">
        <f>IF(X11="","", IF(X11="G"," ",IF(X11="K"," ",ROUND((X11-(D11+E11+F11+G11))/16,0))))</f>
        <v/>
      </c>
      <c r="I11" s="13" t="str">
        <f>IF(X11="","", IF(X11="G"," ",IF(X11="K"," ",ROUND((X11-(D11+E11+F11+G11+H11))/15,0))))</f>
        <v/>
      </c>
      <c r="J11" s="13" t="str">
        <f>IF(X11="","", IF(X11="G"," ",IF(X11="K"," ",ROUND((X11-(D11+E11+F11+G11+H11+I11))/14,0))))</f>
        <v/>
      </c>
      <c r="K11" s="13" t="str">
        <f>IF(X11="","", IF(X11="G"," ",IF(X11="K"," ",ROUND((X11-(D11+E11+F11+G11+H11+I11+J11))/13,0))))</f>
        <v/>
      </c>
      <c r="L11" s="13" t="str">
        <f>IF(X11="","", IF(X11="G"," ",IF(X11="K"," ",ROUND((X11-(D11+E11+F11+G11+H11+I11+J11+K11))/12,0))))</f>
        <v/>
      </c>
      <c r="M11" s="13" t="str">
        <f>IF(X11="","", IF(X11="G"," ",IF(X11="K"," ",ROUND((X11-(D11+E11+F11+G11+H11+I11+J11+K11+L11))/11,0))))</f>
        <v/>
      </c>
      <c r="N11" s="13" t="str">
        <f>IF(X11="","", IF(X11="G"," ",IF(X11="K"," ",ROUND((X11-(D11+E11+F11+G11+H11+I11+J11+K11+L11+M11))/10,0))))</f>
        <v/>
      </c>
      <c r="O11" s="13" t="str">
        <f>IF(X11="","", IF(X11="G"," ",IF(X11="K"," ",ROUND((X11-(D11+E11+F11+G11+H11+I11+J11+K11+L11+M11+N11))/9,0))))</f>
        <v/>
      </c>
      <c r="P11" s="13" t="str">
        <f>IF(X11="","", IF(X11="G"," ",IF(X11="K"," ",ROUND((X11-(D11+E11+F11+G11+H11+I11+J11+K11+L11+M11+N11+O11))/8,0))))</f>
        <v/>
      </c>
      <c r="Q11" s="13" t="str">
        <f>IF(X11="","", IF(X11="G"," ",IF(X11="K"," ",ROUND((X11-(D11+E11+F11+G11+H11+I11+J11+K11+L11+M11+N11+O11+P11))/7,0))))</f>
        <v/>
      </c>
      <c r="R11" s="13" t="str">
        <f>IF(X11="","", IF(X11="G"," ",IF(X11="K"," ",ROUND((X11-(D11+E11+F11+G11+H11+I11+J11+K11+L11+M11+N11+O11+P11+Q11))/6,0))))</f>
        <v/>
      </c>
      <c r="S11" s="13" t="str">
        <f>IF(X11="","", IF(X11="G"," ",IF(X11="K"," ",ROUND((X11-(D11+E11+F11+G11+H11+I11+J11+K11+L11+M11+N11+O11+P11+Q11+R11))/5,0))))</f>
        <v/>
      </c>
      <c r="T11" s="13" t="str">
        <f>IF(X11="","", IF(X11="G"," ",IF(X11="K"," ",ROUND((X11-(D11+E11+F11+G11+H11+I11+J11+K11+L11+M11+N11+O11+P11+Q11+R11+S11))/4,0))))</f>
        <v/>
      </c>
      <c r="U11" s="13" t="str">
        <f>IF(X11="","", IF(X11="G"," ",IF(X11="K"," ",ROUND((X11-(D11+E11+F11+G11+H11+I11+J11+K11+L11+M11+N11+O11+P11+Q11+R11+S11+T11))/3,0))))</f>
        <v/>
      </c>
      <c r="V11" s="13" t="str">
        <f>IF(X11="","", IF(X11="G"," ",IF(X11="K"," ",ROUND((X11-(D11+E11+F11+G11+H11+I11+J11+K11+L11+M11+N11+O11+P11+Q11+R11+S11+T11+U11))/2,0))))</f>
        <v/>
      </c>
      <c r="W11" s="13" t="str">
        <f>IF(X11="","", IF(X11="G"," ",IF(X11="K"," ",X11-(SUM(D11:V11)))))</f>
        <v/>
      </c>
      <c r="X11" s="14" t="str">
        <f>IF('E OKUL'!$R2="","",'E OKUL'!$R2)</f>
        <v/>
      </c>
      <c r="Z11"/>
    </row>
    <row r="12" spans="1:27" s="2" customFormat="1" ht="9" customHeight="1">
      <c r="A12" s="11" t="str">
        <f>IF('E OKUL'!A3="","",'E OKUL'!A3)</f>
        <v/>
      </c>
      <c r="B12" s="12" t="str">
        <f>IF('E OKUL'!B3="","",'E OKUL'!B3)</f>
        <v/>
      </c>
      <c r="C12" s="12" t="str">
        <f>IF('E OKUL'!C3="","",'E OKUL'!C3)</f>
        <v/>
      </c>
      <c r="D12" s="13" t="str">
        <f t="shared" ref="D12:D44" si="0">IF(X12="","", IF(X12="G"," ",IF(X12="K"," ",ROUND(X12/20,0))))</f>
        <v/>
      </c>
      <c r="E12" s="13" t="str">
        <f t="shared" ref="E12:E44" si="1">IF(X12="","", IF(X12="G"," ",IF(X12="K"," ",ROUND((X12-D12)/19,0))))</f>
        <v/>
      </c>
      <c r="F12" s="13" t="str">
        <f t="shared" ref="F12:F44" si="2">IF(X12="","", IF(X12="G"," ",IF(X12="K"," ",ROUND((X12-(D12+E12))/18,0))))</f>
        <v/>
      </c>
      <c r="G12" s="13" t="str">
        <f t="shared" ref="G12:G44" si="3">IF(X12="","", IF(X12="G"," ",IF(X12="K"," ",ROUND((X12-(D12+E12+F12))/17,0))))</f>
        <v/>
      </c>
      <c r="H12" s="13" t="str">
        <f t="shared" ref="H12:H44" si="4">IF(X12="","", IF(X12="G"," ",IF(X12="K"," ",ROUND((X12-(D12+E12+F12+G12))/16,0))))</f>
        <v/>
      </c>
      <c r="I12" s="13" t="str">
        <f t="shared" ref="I12:I44" si="5">IF(X12="","", IF(X12="G"," ",IF(X12="K"," ",ROUND((X12-(D12+E12+F12+G12+H12))/15,0))))</f>
        <v/>
      </c>
      <c r="J12" s="13" t="str">
        <f t="shared" ref="J12:J44" si="6">IF(X12="","", IF(X12="G"," ",IF(X12="K"," ",ROUND((X12-(D12+E12+F12+G12+H12+I12))/14,0))))</f>
        <v/>
      </c>
      <c r="K12" s="13" t="str">
        <f t="shared" ref="K12:K44" si="7">IF(X12="","", IF(X12="G"," ",IF(X12="K"," ",ROUND((X12-(D12+E12+F12+G12+H12+I12+J12))/13,0))))</f>
        <v/>
      </c>
      <c r="L12" s="13" t="str">
        <f t="shared" ref="L12:L44" si="8">IF(X12="","", IF(X12="G"," ",IF(X12="K"," ",ROUND((X12-(D12+E12+F12+G12+H12+I12+J12+K12))/12,0))))</f>
        <v/>
      </c>
      <c r="M12" s="13" t="str">
        <f t="shared" ref="M12:M44" si="9">IF(X12="","", IF(X12="G"," ",IF(X12="K"," ",ROUND((X12-(D12+E12+F12+G12+H12+I12+J12+K12+L12))/11,0))))</f>
        <v/>
      </c>
      <c r="N12" s="13" t="str">
        <f t="shared" ref="N12:N44" si="10">IF(X12="","", IF(X12="G"," ",IF(X12="K"," ",ROUND((X12-(D12+E12+F12+G12+H12+I12+J12+K12+L12+M12))/10,0))))</f>
        <v/>
      </c>
      <c r="O12" s="13" t="str">
        <f t="shared" ref="O12:O44" si="11">IF(X12="","", IF(X12="G"," ",IF(X12="K"," ",ROUND((X12-(D12+E12+F12+G12+H12+I12+J12+K12+L12+M12+N12))/9,0))))</f>
        <v/>
      </c>
      <c r="P12" s="13" t="str">
        <f t="shared" ref="P12:P44" si="12">IF(X12="","", IF(X12="G"," ",IF(X12="K"," ",ROUND((X12-(D12+E12+F12+G12+H12+I12+J12+K12+L12+M12+N12+O12))/8,0))))</f>
        <v/>
      </c>
      <c r="Q12" s="13" t="str">
        <f t="shared" ref="Q12:Q44" si="13">IF(X12="","", IF(X12="G"," ",IF(X12="K"," ",ROUND((X12-(D12+E12+F12+G12+H12+I12+J12+K12+L12+M12+N12+O12+P12))/7,0))))</f>
        <v/>
      </c>
      <c r="R12" s="13" t="str">
        <f t="shared" ref="R12:R44" si="14">IF(X12="","", IF(X12="G"," ",IF(X12="K"," ",ROUND((X12-(D12+E12+F12+G12+H12+I12+J12+K12+L12+M12+N12+O12+P12+Q12))/6,0))))</f>
        <v/>
      </c>
      <c r="S12" s="13" t="str">
        <f t="shared" ref="S12:S44" si="15">IF(X12="","", IF(X12="G"," ",IF(X12="K"," ",ROUND((X12-(D12+E12+F12+G12+H12+I12+J12+K12+L12+M12+N12+O12+P12+Q12+R12))/5,0))))</f>
        <v/>
      </c>
      <c r="T12" s="13" t="str">
        <f t="shared" ref="T12:T44" si="16">IF(X12="","", IF(X12="G"," ",IF(X12="K"," ",ROUND((X12-(D12+E12+F12+G12+H12+I12+J12+K12+L12+M12+N12+O12+P12+Q12+R12+S12))/4,0))))</f>
        <v/>
      </c>
      <c r="U12" s="13" t="str">
        <f t="shared" ref="U12:U44" si="17">IF(X12="","", IF(X12="G"," ",IF(X12="K"," ",ROUND((X12-(D12+E12+F12+G12+H12+I12+J12+K12+L12+M12+N12+O12+P12+Q12+R12+S12+T12))/3,0))))</f>
        <v/>
      </c>
      <c r="V12" s="13" t="str">
        <f t="shared" ref="V12:V44" si="18">IF(X12="","", IF(X12="G"," ",IF(X12="K"," ",ROUND((X12-(D12+E12+F12+G12+H12+I12+J12+K12+L12+M12+N12+O12+P12+Q12+R12+S12+T12+U12))/2,0))))</f>
        <v/>
      </c>
      <c r="W12" s="13" t="str">
        <f t="shared" ref="W12:W44" si="19">IF(X12="","", IF(X12="G"," ",IF(X12="K"," ",X12-(SUM(D12:V12)))))</f>
        <v/>
      </c>
      <c r="X12" s="14" t="str">
        <f>IF('E OKUL'!$R3="","",'E OKUL'!$R3)</f>
        <v/>
      </c>
    </row>
    <row r="13" spans="1:27" s="2" customFormat="1" ht="9" customHeight="1">
      <c r="A13" s="11" t="str">
        <f>IF('E OKUL'!A4="","",'E OKUL'!A4)</f>
        <v/>
      </c>
      <c r="B13" s="12" t="str">
        <f>IF('E OKUL'!B4="","",'E OKUL'!B4)</f>
        <v/>
      </c>
      <c r="C13" s="12" t="str">
        <f>IF('E OKUL'!C4="","",'E OKUL'!C4)</f>
        <v/>
      </c>
      <c r="D13" s="13" t="str">
        <f t="shared" si="0"/>
        <v/>
      </c>
      <c r="E13" s="13" t="str">
        <f t="shared" si="1"/>
        <v/>
      </c>
      <c r="F13" s="13" t="str">
        <f t="shared" si="2"/>
        <v/>
      </c>
      <c r="G13" s="13" t="str">
        <f t="shared" si="3"/>
        <v/>
      </c>
      <c r="H13" s="13" t="str">
        <f t="shared" si="4"/>
        <v/>
      </c>
      <c r="I13" s="13" t="str">
        <f t="shared" si="5"/>
        <v/>
      </c>
      <c r="J13" s="13" t="str">
        <f t="shared" si="6"/>
        <v/>
      </c>
      <c r="K13" s="13" t="str">
        <f t="shared" si="7"/>
        <v/>
      </c>
      <c r="L13" s="13" t="str">
        <f t="shared" si="8"/>
        <v/>
      </c>
      <c r="M13" s="13" t="str">
        <f t="shared" si="9"/>
        <v/>
      </c>
      <c r="N13" s="13" t="str">
        <f t="shared" si="10"/>
        <v/>
      </c>
      <c r="O13" s="13" t="str">
        <f t="shared" si="11"/>
        <v/>
      </c>
      <c r="P13" s="13" t="str">
        <f t="shared" si="12"/>
        <v/>
      </c>
      <c r="Q13" s="13" t="str">
        <f t="shared" si="13"/>
        <v/>
      </c>
      <c r="R13" s="13" t="str">
        <f t="shared" si="14"/>
        <v/>
      </c>
      <c r="S13" s="13" t="str">
        <f t="shared" si="15"/>
        <v/>
      </c>
      <c r="T13" s="13" t="str">
        <f t="shared" si="16"/>
        <v/>
      </c>
      <c r="U13" s="13" t="str">
        <f t="shared" si="17"/>
        <v/>
      </c>
      <c r="V13" s="13" t="str">
        <f t="shared" si="18"/>
        <v/>
      </c>
      <c r="W13" s="13" t="str">
        <f t="shared" si="19"/>
        <v/>
      </c>
      <c r="X13" s="14" t="str">
        <f>IF('E OKUL'!$R4="","",'E OKUL'!$R4)</f>
        <v/>
      </c>
    </row>
    <row r="14" spans="1:27" s="2" customFormat="1" ht="9" customHeight="1">
      <c r="A14" s="11" t="str">
        <f>IF('E OKUL'!A5="","",'E OKUL'!A5)</f>
        <v/>
      </c>
      <c r="B14" s="12" t="str">
        <f>IF('E OKUL'!B5="","",'E OKUL'!B5)</f>
        <v/>
      </c>
      <c r="C14" s="12" t="str">
        <f>IF('E OKUL'!C5="","",'E OKUL'!C5)</f>
        <v/>
      </c>
      <c r="D14" s="13" t="str">
        <f t="shared" si="0"/>
        <v/>
      </c>
      <c r="E14" s="13" t="str">
        <f t="shared" si="1"/>
        <v/>
      </c>
      <c r="F14" s="13" t="str">
        <f t="shared" si="2"/>
        <v/>
      </c>
      <c r="G14" s="13" t="str">
        <f t="shared" si="3"/>
        <v/>
      </c>
      <c r="H14" s="13" t="str">
        <f t="shared" si="4"/>
        <v/>
      </c>
      <c r="I14" s="13" t="str">
        <f t="shared" si="5"/>
        <v/>
      </c>
      <c r="J14" s="13" t="str">
        <f t="shared" si="6"/>
        <v/>
      </c>
      <c r="K14" s="13" t="str">
        <f t="shared" si="7"/>
        <v/>
      </c>
      <c r="L14" s="13" t="str">
        <f t="shared" si="8"/>
        <v/>
      </c>
      <c r="M14" s="13" t="str">
        <f t="shared" si="9"/>
        <v/>
      </c>
      <c r="N14" s="13" t="str">
        <f t="shared" si="10"/>
        <v/>
      </c>
      <c r="O14" s="13" t="str">
        <f t="shared" si="11"/>
        <v/>
      </c>
      <c r="P14" s="13" t="str">
        <f t="shared" si="12"/>
        <v/>
      </c>
      <c r="Q14" s="13" t="str">
        <f t="shared" si="13"/>
        <v/>
      </c>
      <c r="R14" s="13" t="str">
        <f t="shared" si="14"/>
        <v/>
      </c>
      <c r="S14" s="13" t="str">
        <f t="shared" si="15"/>
        <v/>
      </c>
      <c r="T14" s="13" t="str">
        <f t="shared" si="16"/>
        <v/>
      </c>
      <c r="U14" s="13" t="str">
        <f t="shared" si="17"/>
        <v/>
      </c>
      <c r="V14" s="13" t="str">
        <f t="shared" si="18"/>
        <v/>
      </c>
      <c r="W14" s="13" t="str">
        <f t="shared" si="19"/>
        <v/>
      </c>
      <c r="X14" s="14" t="str">
        <f>IF('E OKUL'!$R5="","",'E OKUL'!$R5)</f>
        <v/>
      </c>
    </row>
    <row r="15" spans="1:27" s="2" customFormat="1" ht="9" customHeight="1">
      <c r="A15" s="11" t="str">
        <f>IF('E OKUL'!A6="","",'E OKUL'!A6)</f>
        <v/>
      </c>
      <c r="B15" s="12" t="str">
        <f>IF('E OKUL'!B6="","",'E OKUL'!B6)</f>
        <v/>
      </c>
      <c r="C15" s="12" t="str">
        <f>IF('E OKUL'!C6="","",'E OKUL'!C6)</f>
        <v/>
      </c>
      <c r="D15" s="13" t="str">
        <f t="shared" si="0"/>
        <v/>
      </c>
      <c r="E15" s="13" t="str">
        <f t="shared" si="1"/>
        <v/>
      </c>
      <c r="F15" s="13" t="str">
        <f t="shared" si="2"/>
        <v/>
      </c>
      <c r="G15" s="13" t="str">
        <f t="shared" si="3"/>
        <v/>
      </c>
      <c r="H15" s="13" t="str">
        <f t="shared" si="4"/>
        <v/>
      </c>
      <c r="I15" s="13" t="str">
        <f t="shared" si="5"/>
        <v/>
      </c>
      <c r="J15" s="13" t="str">
        <f t="shared" si="6"/>
        <v/>
      </c>
      <c r="K15" s="13" t="str">
        <f t="shared" si="7"/>
        <v/>
      </c>
      <c r="L15" s="13" t="str">
        <f t="shared" si="8"/>
        <v/>
      </c>
      <c r="M15" s="13" t="str">
        <f t="shared" si="9"/>
        <v/>
      </c>
      <c r="N15" s="13" t="str">
        <f t="shared" si="10"/>
        <v/>
      </c>
      <c r="O15" s="13" t="str">
        <f t="shared" si="11"/>
        <v/>
      </c>
      <c r="P15" s="13" t="str">
        <f t="shared" si="12"/>
        <v/>
      </c>
      <c r="Q15" s="13" t="str">
        <f t="shared" si="13"/>
        <v/>
      </c>
      <c r="R15" s="13" t="str">
        <f t="shared" si="14"/>
        <v/>
      </c>
      <c r="S15" s="13" t="str">
        <f t="shared" si="15"/>
        <v/>
      </c>
      <c r="T15" s="13" t="str">
        <f t="shared" si="16"/>
        <v/>
      </c>
      <c r="U15" s="13" t="str">
        <f t="shared" si="17"/>
        <v/>
      </c>
      <c r="V15" s="13" t="str">
        <f t="shared" si="18"/>
        <v/>
      </c>
      <c r="W15" s="13" t="str">
        <f t="shared" si="19"/>
        <v/>
      </c>
      <c r="X15" s="14" t="str">
        <f>IF('E OKUL'!$R6="","",'E OKUL'!$R6)</f>
        <v/>
      </c>
    </row>
    <row r="16" spans="1:27" s="2" customFormat="1" ht="9" customHeight="1">
      <c r="A16" s="11" t="str">
        <f>IF('E OKUL'!A7="","",'E OKUL'!A7)</f>
        <v/>
      </c>
      <c r="B16" s="12" t="str">
        <f>IF('E OKUL'!B7="","",'E OKUL'!B7)</f>
        <v/>
      </c>
      <c r="C16" s="12" t="str">
        <f>IF('E OKUL'!C7="","",'E OKUL'!C7)</f>
        <v/>
      </c>
      <c r="D16" s="13" t="str">
        <f t="shared" si="0"/>
        <v/>
      </c>
      <c r="E16" s="13" t="str">
        <f t="shared" si="1"/>
        <v/>
      </c>
      <c r="F16" s="13" t="str">
        <f t="shared" si="2"/>
        <v/>
      </c>
      <c r="G16" s="13" t="str">
        <f t="shared" si="3"/>
        <v/>
      </c>
      <c r="H16" s="13" t="str">
        <f t="shared" si="4"/>
        <v/>
      </c>
      <c r="I16" s="13" t="str">
        <f t="shared" si="5"/>
        <v/>
      </c>
      <c r="J16" s="13" t="str">
        <f t="shared" si="6"/>
        <v/>
      </c>
      <c r="K16" s="13" t="str">
        <f t="shared" si="7"/>
        <v/>
      </c>
      <c r="L16" s="13" t="str">
        <f t="shared" si="8"/>
        <v/>
      </c>
      <c r="M16" s="13" t="str">
        <f t="shared" si="9"/>
        <v/>
      </c>
      <c r="N16" s="13" t="str">
        <f t="shared" si="10"/>
        <v/>
      </c>
      <c r="O16" s="13" t="str">
        <f t="shared" si="11"/>
        <v/>
      </c>
      <c r="P16" s="13" t="str">
        <f t="shared" si="12"/>
        <v/>
      </c>
      <c r="Q16" s="13" t="str">
        <f t="shared" si="13"/>
        <v/>
      </c>
      <c r="R16" s="13" t="str">
        <f t="shared" si="14"/>
        <v/>
      </c>
      <c r="S16" s="13" t="str">
        <f t="shared" si="15"/>
        <v/>
      </c>
      <c r="T16" s="13" t="str">
        <f t="shared" si="16"/>
        <v/>
      </c>
      <c r="U16" s="13" t="str">
        <f t="shared" si="17"/>
        <v/>
      </c>
      <c r="V16" s="13" t="str">
        <f t="shared" si="18"/>
        <v/>
      </c>
      <c r="W16" s="13" t="str">
        <f t="shared" si="19"/>
        <v/>
      </c>
      <c r="X16" s="14" t="str">
        <f>IF('E OKUL'!$R7="","",'E OKUL'!$R7)</f>
        <v/>
      </c>
    </row>
    <row r="17" spans="1:24" s="2" customFormat="1" ht="9" customHeight="1">
      <c r="A17" s="11" t="str">
        <f>IF('E OKUL'!A8="","",'E OKUL'!A8)</f>
        <v/>
      </c>
      <c r="B17" s="12" t="str">
        <f>IF('E OKUL'!B8="","",'E OKUL'!B8)</f>
        <v/>
      </c>
      <c r="C17" s="12" t="str">
        <f>IF('E OKUL'!C8="","",'E OKUL'!C8)</f>
        <v/>
      </c>
      <c r="D17" s="13" t="str">
        <f t="shared" si="0"/>
        <v/>
      </c>
      <c r="E17" s="13" t="str">
        <f t="shared" si="1"/>
        <v/>
      </c>
      <c r="F17" s="13" t="str">
        <f t="shared" si="2"/>
        <v/>
      </c>
      <c r="G17" s="13" t="str">
        <f t="shared" si="3"/>
        <v/>
      </c>
      <c r="H17" s="13" t="str">
        <f t="shared" si="4"/>
        <v/>
      </c>
      <c r="I17" s="13" t="str">
        <f t="shared" si="5"/>
        <v/>
      </c>
      <c r="J17" s="13" t="str">
        <f t="shared" si="6"/>
        <v/>
      </c>
      <c r="K17" s="13" t="str">
        <f t="shared" si="7"/>
        <v/>
      </c>
      <c r="L17" s="13" t="str">
        <f t="shared" si="8"/>
        <v/>
      </c>
      <c r="M17" s="13" t="str">
        <f t="shared" si="9"/>
        <v/>
      </c>
      <c r="N17" s="13" t="str">
        <f t="shared" si="10"/>
        <v/>
      </c>
      <c r="O17" s="13" t="str">
        <f t="shared" si="11"/>
        <v/>
      </c>
      <c r="P17" s="13" t="str">
        <f t="shared" si="12"/>
        <v/>
      </c>
      <c r="Q17" s="13" t="str">
        <f t="shared" si="13"/>
        <v/>
      </c>
      <c r="R17" s="13" t="str">
        <f t="shared" si="14"/>
        <v/>
      </c>
      <c r="S17" s="13" t="str">
        <f t="shared" si="15"/>
        <v/>
      </c>
      <c r="T17" s="13" t="str">
        <f t="shared" si="16"/>
        <v/>
      </c>
      <c r="U17" s="13" t="str">
        <f t="shared" si="17"/>
        <v/>
      </c>
      <c r="V17" s="13" t="str">
        <f t="shared" si="18"/>
        <v/>
      </c>
      <c r="W17" s="13" t="str">
        <f t="shared" si="19"/>
        <v/>
      </c>
      <c r="X17" s="14" t="str">
        <f>IF('E OKUL'!$R8="","",'E OKUL'!$R8)</f>
        <v/>
      </c>
    </row>
    <row r="18" spans="1:24" s="2" customFormat="1" ht="9" customHeight="1">
      <c r="A18" s="11" t="str">
        <f>IF('E OKUL'!A9="","",'E OKUL'!A9)</f>
        <v/>
      </c>
      <c r="B18" s="12" t="str">
        <f>IF('E OKUL'!B9="","",'E OKUL'!B9)</f>
        <v/>
      </c>
      <c r="C18" s="12" t="str">
        <f>IF('E OKUL'!C9="","",'E OKUL'!C9)</f>
        <v/>
      </c>
      <c r="D18" s="13" t="str">
        <f t="shared" si="0"/>
        <v/>
      </c>
      <c r="E18" s="13" t="str">
        <f t="shared" si="1"/>
        <v/>
      </c>
      <c r="F18" s="13" t="str">
        <f t="shared" si="2"/>
        <v/>
      </c>
      <c r="G18" s="13" t="str">
        <f t="shared" si="3"/>
        <v/>
      </c>
      <c r="H18" s="13" t="str">
        <f t="shared" si="4"/>
        <v/>
      </c>
      <c r="I18" s="13" t="str">
        <f t="shared" si="5"/>
        <v/>
      </c>
      <c r="J18" s="13" t="str">
        <f t="shared" si="6"/>
        <v/>
      </c>
      <c r="K18" s="13" t="str">
        <f t="shared" si="7"/>
        <v/>
      </c>
      <c r="L18" s="13" t="str">
        <f t="shared" si="8"/>
        <v/>
      </c>
      <c r="M18" s="13" t="str">
        <f t="shared" si="9"/>
        <v/>
      </c>
      <c r="N18" s="13" t="str">
        <f t="shared" si="10"/>
        <v/>
      </c>
      <c r="O18" s="13" t="str">
        <f t="shared" si="11"/>
        <v/>
      </c>
      <c r="P18" s="13" t="str">
        <f t="shared" si="12"/>
        <v/>
      </c>
      <c r="Q18" s="13" t="str">
        <f t="shared" si="13"/>
        <v/>
      </c>
      <c r="R18" s="13" t="str">
        <f t="shared" si="14"/>
        <v/>
      </c>
      <c r="S18" s="13" t="str">
        <f t="shared" si="15"/>
        <v/>
      </c>
      <c r="T18" s="13" t="str">
        <f t="shared" si="16"/>
        <v/>
      </c>
      <c r="U18" s="13" t="str">
        <f t="shared" si="17"/>
        <v/>
      </c>
      <c r="V18" s="13" t="str">
        <f t="shared" si="18"/>
        <v/>
      </c>
      <c r="W18" s="13" t="str">
        <f t="shared" si="19"/>
        <v/>
      </c>
      <c r="X18" s="14" t="str">
        <f>IF('E OKUL'!$R9="","",'E OKUL'!$R9)</f>
        <v/>
      </c>
    </row>
    <row r="19" spans="1:24" s="2" customFormat="1" ht="9" customHeight="1">
      <c r="A19" s="11" t="str">
        <f>IF('E OKUL'!A10="","",'E OKUL'!A10)</f>
        <v/>
      </c>
      <c r="B19" s="12" t="str">
        <f>IF('E OKUL'!B10="","",'E OKUL'!B10)</f>
        <v/>
      </c>
      <c r="C19" s="12" t="str">
        <f>IF('E OKUL'!C10="","",'E OKUL'!C10)</f>
        <v/>
      </c>
      <c r="D19" s="13" t="str">
        <f t="shared" si="0"/>
        <v/>
      </c>
      <c r="E19" s="13" t="str">
        <f t="shared" si="1"/>
        <v/>
      </c>
      <c r="F19" s="13" t="str">
        <f t="shared" si="2"/>
        <v/>
      </c>
      <c r="G19" s="13" t="str">
        <f t="shared" si="3"/>
        <v/>
      </c>
      <c r="H19" s="13" t="str">
        <f t="shared" si="4"/>
        <v/>
      </c>
      <c r="I19" s="13" t="str">
        <f t="shared" si="5"/>
        <v/>
      </c>
      <c r="J19" s="13" t="str">
        <f t="shared" si="6"/>
        <v/>
      </c>
      <c r="K19" s="13" t="str">
        <f t="shared" si="7"/>
        <v/>
      </c>
      <c r="L19" s="13" t="str">
        <f t="shared" si="8"/>
        <v/>
      </c>
      <c r="M19" s="13" t="str">
        <f t="shared" si="9"/>
        <v/>
      </c>
      <c r="N19" s="13" t="str">
        <f t="shared" si="10"/>
        <v/>
      </c>
      <c r="O19" s="13" t="str">
        <f t="shared" si="11"/>
        <v/>
      </c>
      <c r="P19" s="13" t="str">
        <f t="shared" si="12"/>
        <v/>
      </c>
      <c r="Q19" s="13" t="str">
        <f t="shared" si="13"/>
        <v/>
      </c>
      <c r="R19" s="13" t="str">
        <f t="shared" si="14"/>
        <v/>
      </c>
      <c r="S19" s="13" t="str">
        <f t="shared" si="15"/>
        <v/>
      </c>
      <c r="T19" s="13" t="str">
        <f t="shared" si="16"/>
        <v/>
      </c>
      <c r="U19" s="13" t="str">
        <f t="shared" si="17"/>
        <v/>
      </c>
      <c r="V19" s="13" t="str">
        <f t="shared" si="18"/>
        <v/>
      </c>
      <c r="W19" s="13" t="str">
        <f t="shared" si="19"/>
        <v/>
      </c>
      <c r="X19" s="14" t="str">
        <f>IF('E OKUL'!$R10="","",'E OKUL'!$R10)</f>
        <v/>
      </c>
    </row>
    <row r="20" spans="1:24" s="2" customFormat="1" ht="9" customHeight="1">
      <c r="A20" s="11" t="str">
        <f>IF('E OKUL'!A11="","",'E OKUL'!A11)</f>
        <v/>
      </c>
      <c r="B20" s="12" t="str">
        <f>IF('E OKUL'!B11="","",'E OKUL'!B11)</f>
        <v/>
      </c>
      <c r="C20" s="12" t="str">
        <f>IF('E OKUL'!C11="","",'E OKUL'!C11)</f>
        <v/>
      </c>
      <c r="D20" s="13" t="str">
        <f t="shared" si="0"/>
        <v/>
      </c>
      <c r="E20" s="13" t="str">
        <f t="shared" si="1"/>
        <v/>
      </c>
      <c r="F20" s="13" t="str">
        <f t="shared" si="2"/>
        <v/>
      </c>
      <c r="G20" s="13" t="str">
        <f t="shared" si="3"/>
        <v/>
      </c>
      <c r="H20" s="13" t="str">
        <f t="shared" si="4"/>
        <v/>
      </c>
      <c r="I20" s="13" t="str">
        <f t="shared" si="5"/>
        <v/>
      </c>
      <c r="J20" s="13" t="str">
        <f t="shared" si="6"/>
        <v/>
      </c>
      <c r="K20" s="13" t="str">
        <f t="shared" si="7"/>
        <v/>
      </c>
      <c r="L20" s="13" t="str">
        <f t="shared" si="8"/>
        <v/>
      </c>
      <c r="M20" s="13" t="str">
        <f t="shared" si="9"/>
        <v/>
      </c>
      <c r="N20" s="13" t="str">
        <f t="shared" si="10"/>
        <v/>
      </c>
      <c r="O20" s="13" t="str">
        <f t="shared" si="11"/>
        <v/>
      </c>
      <c r="P20" s="13" t="str">
        <f t="shared" si="12"/>
        <v/>
      </c>
      <c r="Q20" s="13" t="str">
        <f t="shared" si="13"/>
        <v/>
      </c>
      <c r="R20" s="13" t="str">
        <f t="shared" si="14"/>
        <v/>
      </c>
      <c r="S20" s="13" t="str">
        <f t="shared" si="15"/>
        <v/>
      </c>
      <c r="T20" s="13" t="str">
        <f t="shared" si="16"/>
        <v/>
      </c>
      <c r="U20" s="13" t="str">
        <f t="shared" si="17"/>
        <v/>
      </c>
      <c r="V20" s="13" t="str">
        <f t="shared" si="18"/>
        <v/>
      </c>
      <c r="W20" s="13" t="str">
        <f t="shared" si="19"/>
        <v/>
      </c>
      <c r="X20" s="14" t="str">
        <f>IF('E OKUL'!$R11="","",'E OKUL'!$R11)</f>
        <v/>
      </c>
    </row>
    <row r="21" spans="1:24" s="2" customFormat="1" ht="9" customHeight="1">
      <c r="A21" s="11" t="str">
        <f>IF('E OKUL'!A12="","",'E OKUL'!A12)</f>
        <v/>
      </c>
      <c r="B21" s="12" t="str">
        <f>IF('E OKUL'!B12="","",'E OKUL'!B12)</f>
        <v/>
      </c>
      <c r="C21" s="12" t="str">
        <f>IF('E OKUL'!C12="","",'E OKUL'!C12)</f>
        <v/>
      </c>
      <c r="D21" s="13" t="str">
        <f t="shared" si="0"/>
        <v/>
      </c>
      <c r="E21" s="13" t="str">
        <f t="shared" si="1"/>
        <v/>
      </c>
      <c r="F21" s="13" t="str">
        <f t="shared" si="2"/>
        <v/>
      </c>
      <c r="G21" s="13" t="str">
        <f t="shared" si="3"/>
        <v/>
      </c>
      <c r="H21" s="13" t="str">
        <f t="shared" si="4"/>
        <v/>
      </c>
      <c r="I21" s="13" t="str">
        <f t="shared" si="5"/>
        <v/>
      </c>
      <c r="J21" s="13" t="str">
        <f t="shared" si="6"/>
        <v/>
      </c>
      <c r="K21" s="13" t="str">
        <f t="shared" si="7"/>
        <v/>
      </c>
      <c r="L21" s="13" t="str">
        <f t="shared" si="8"/>
        <v/>
      </c>
      <c r="M21" s="13" t="str">
        <f t="shared" si="9"/>
        <v/>
      </c>
      <c r="N21" s="13" t="str">
        <f t="shared" si="10"/>
        <v/>
      </c>
      <c r="O21" s="13" t="str">
        <f t="shared" si="11"/>
        <v/>
      </c>
      <c r="P21" s="13" t="str">
        <f t="shared" si="12"/>
        <v/>
      </c>
      <c r="Q21" s="13" t="str">
        <f t="shared" si="13"/>
        <v/>
      </c>
      <c r="R21" s="13" t="str">
        <f t="shared" si="14"/>
        <v/>
      </c>
      <c r="S21" s="13" t="str">
        <f t="shared" si="15"/>
        <v/>
      </c>
      <c r="T21" s="13" t="str">
        <f t="shared" si="16"/>
        <v/>
      </c>
      <c r="U21" s="13" t="str">
        <f t="shared" si="17"/>
        <v/>
      </c>
      <c r="V21" s="13" t="str">
        <f t="shared" si="18"/>
        <v/>
      </c>
      <c r="W21" s="13" t="str">
        <f t="shared" si="19"/>
        <v/>
      </c>
      <c r="X21" s="14" t="str">
        <f>IF('E OKUL'!$R12="","",'E OKUL'!$R12)</f>
        <v/>
      </c>
    </row>
    <row r="22" spans="1:24" s="2" customFormat="1" ht="9" customHeight="1">
      <c r="A22" s="11" t="str">
        <f>IF('E OKUL'!A13="","",'E OKUL'!A13)</f>
        <v/>
      </c>
      <c r="B22" s="12" t="str">
        <f>IF('E OKUL'!B13="","",'E OKUL'!B13)</f>
        <v/>
      </c>
      <c r="C22" s="12" t="str">
        <f>IF('E OKUL'!C13="","",'E OKUL'!C13)</f>
        <v/>
      </c>
      <c r="D22" s="13" t="str">
        <f t="shared" si="0"/>
        <v/>
      </c>
      <c r="E22" s="13" t="str">
        <f t="shared" si="1"/>
        <v/>
      </c>
      <c r="F22" s="13" t="str">
        <f t="shared" si="2"/>
        <v/>
      </c>
      <c r="G22" s="13" t="str">
        <f t="shared" si="3"/>
        <v/>
      </c>
      <c r="H22" s="13" t="str">
        <f t="shared" si="4"/>
        <v/>
      </c>
      <c r="I22" s="13" t="str">
        <f t="shared" si="5"/>
        <v/>
      </c>
      <c r="J22" s="13" t="str">
        <f t="shared" si="6"/>
        <v/>
      </c>
      <c r="K22" s="13" t="str">
        <f t="shared" si="7"/>
        <v/>
      </c>
      <c r="L22" s="13" t="str">
        <f t="shared" si="8"/>
        <v/>
      </c>
      <c r="M22" s="13" t="str">
        <f t="shared" si="9"/>
        <v/>
      </c>
      <c r="N22" s="13" t="str">
        <f t="shared" si="10"/>
        <v/>
      </c>
      <c r="O22" s="13" t="str">
        <f t="shared" si="11"/>
        <v/>
      </c>
      <c r="P22" s="13" t="str">
        <f t="shared" si="12"/>
        <v/>
      </c>
      <c r="Q22" s="13" t="str">
        <f t="shared" si="13"/>
        <v/>
      </c>
      <c r="R22" s="13" t="str">
        <f t="shared" si="14"/>
        <v/>
      </c>
      <c r="S22" s="13" t="str">
        <f t="shared" si="15"/>
        <v/>
      </c>
      <c r="T22" s="13" t="str">
        <f t="shared" si="16"/>
        <v/>
      </c>
      <c r="U22" s="13" t="str">
        <f t="shared" si="17"/>
        <v/>
      </c>
      <c r="V22" s="13" t="str">
        <f t="shared" si="18"/>
        <v/>
      </c>
      <c r="W22" s="13" t="str">
        <f t="shared" si="19"/>
        <v/>
      </c>
      <c r="X22" s="14" t="str">
        <f>IF('E OKUL'!$R13="","",'E OKUL'!$R13)</f>
        <v/>
      </c>
    </row>
    <row r="23" spans="1:24" s="2" customFormat="1" ht="9" customHeight="1">
      <c r="A23" s="11" t="str">
        <f>IF('E OKUL'!A14="","",'E OKUL'!A14)</f>
        <v/>
      </c>
      <c r="B23" s="12" t="str">
        <f>IF('E OKUL'!B14="","",'E OKUL'!B14)</f>
        <v/>
      </c>
      <c r="C23" s="12" t="str">
        <f>IF('E OKUL'!C14="","",'E OKUL'!C14)</f>
        <v/>
      </c>
      <c r="D23" s="13" t="str">
        <f t="shared" si="0"/>
        <v/>
      </c>
      <c r="E23" s="13" t="str">
        <f t="shared" si="1"/>
        <v/>
      </c>
      <c r="F23" s="13" t="str">
        <f t="shared" si="2"/>
        <v/>
      </c>
      <c r="G23" s="13" t="str">
        <f t="shared" si="3"/>
        <v/>
      </c>
      <c r="H23" s="13" t="str">
        <f t="shared" si="4"/>
        <v/>
      </c>
      <c r="I23" s="13" t="str">
        <f t="shared" si="5"/>
        <v/>
      </c>
      <c r="J23" s="13" t="str">
        <f t="shared" si="6"/>
        <v/>
      </c>
      <c r="K23" s="13" t="str">
        <f t="shared" si="7"/>
        <v/>
      </c>
      <c r="L23" s="13" t="str">
        <f t="shared" si="8"/>
        <v/>
      </c>
      <c r="M23" s="13" t="str">
        <f t="shared" si="9"/>
        <v/>
      </c>
      <c r="N23" s="13" t="str">
        <f t="shared" si="10"/>
        <v/>
      </c>
      <c r="O23" s="13" t="str">
        <f t="shared" si="11"/>
        <v/>
      </c>
      <c r="P23" s="13" t="str">
        <f t="shared" si="12"/>
        <v/>
      </c>
      <c r="Q23" s="13" t="str">
        <f t="shared" si="13"/>
        <v/>
      </c>
      <c r="R23" s="13" t="str">
        <f t="shared" si="14"/>
        <v/>
      </c>
      <c r="S23" s="13" t="str">
        <f t="shared" si="15"/>
        <v/>
      </c>
      <c r="T23" s="13" t="str">
        <f t="shared" si="16"/>
        <v/>
      </c>
      <c r="U23" s="13" t="str">
        <f t="shared" si="17"/>
        <v/>
      </c>
      <c r="V23" s="13" t="str">
        <f t="shared" si="18"/>
        <v/>
      </c>
      <c r="W23" s="13" t="str">
        <f t="shared" si="19"/>
        <v/>
      </c>
      <c r="X23" s="14" t="str">
        <f>IF('E OKUL'!$R14="","",'E OKUL'!$R14)</f>
        <v/>
      </c>
    </row>
    <row r="24" spans="1:24" s="2" customFormat="1" ht="9" customHeight="1">
      <c r="A24" s="11" t="str">
        <f>IF('E OKUL'!A15="","",'E OKUL'!A15)</f>
        <v/>
      </c>
      <c r="B24" s="12" t="str">
        <f>IF('E OKUL'!B15="","",'E OKUL'!B15)</f>
        <v/>
      </c>
      <c r="C24" s="12" t="str">
        <f>IF('E OKUL'!C15="","",'E OKUL'!C15)</f>
        <v/>
      </c>
      <c r="D24" s="13" t="str">
        <f t="shared" si="0"/>
        <v/>
      </c>
      <c r="E24" s="13" t="str">
        <f t="shared" si="1"/>
        <v/>
      </c>
      <c r="F24" s="13" t="str">
        <f t="shared" si="2"/>
        <v/>
      </c>
      <c r="G24" s="13" t="str">
        <f t="shared" si="3"/>
        <v/>
      </c>
      <c r="H24" s="13" t="str">
        <f t="shared" si="4"/>
        <v/>
      </c>
      <c r="I24" s="13" t="str">
        <f t="shared" si="5"/>
        <v/>
      </c>
      <c r="J24" s="13" t="str">
        <f t="shared" si="6"/>
        <v/>
      </c>
      <c r="K24" s="13" t="str">
        <f t="shared" si="7"/>
        <v/>
      </c>
      <c r="L24" s="13" t="str">
        <f t="shared" si="8"/>
        <v/>
      </c>
      <c r="M24" s="13" t="str">
        <f t="shared" si="9"/>
        <v/>
      </c>
      <c r="N24" s="13" t="str">
        <f t="shared" si="10"/>
        <v/>
      </c>
      <c r="O24" s="13" t="str">
        <f t="shared" si="11"/>
        <v/>
      </c>
      <c r="P24" s="13" t="str">
        <f t="shared" si="12"/>
        <v/>
      </c>
      <c r="Q24" s="13" t="str">
        <f t="shared" si="13"/>
        <v/>
      </c>
      <c r="R24" s="13" t="str">
        <f t="shared" si="14"/>
        <v/>
      </c>
      <c r="S24" s="13" t="str">
        <f t="shared" si="15"/>
        <v/>
      </c>
      <c r="T24" s="13" t="str">
        <f t="shared" si="16"/>
        <v/>
      </c>
      <c r="U24" s="13" t="str">
        <f t="shared" si="17"/>
        <v/>
      </c>
      <c r="V24" s="13" t="str">
        <f t="shared" si="18"/>
        <v/>
      </c>
      <c r="W24" s="13" t="str">
        <f t="shared" si="19"/>
        <v/>
      </c>
      <c r="X24" s="14" t="str">
        <f>IF('E OKUL'!$R15="","",'E OKUL'!$R15)</f>
        <v/>
      </c>
    </row>
    <row r="25" spans="1:24" s="2" customFormat="1" ht="9" customHeight="1">
      <c r="A25" s="11" t="str">
        <f>IF('E OKUL'!A16="","",'E OKUL'!A16)</f>
        <v/>
      </c>
      <c r="B25" s="12" t="str">
        <f>IF('E OKUL'!B16="","",'E OKUL'!B16)</f>
        <v/>
      </c>
      <c r="C25" s="12" t="str">
        <f>IF('E OKUL'!C16="","",'E OKUL'!C16)</f>
        <v/>
      </c>
      <c r="D25" s="13" t="str">
        <f t="shared" si="0"/>
        <v/>
      </c>
      <c r="E25" s="13" t="str">
        <f t="shared" si="1"/>
        <v/>
      </c>
      <c r="F25" s="13" t="str">
        <f t="shared" si="2"/>
        <v/>
      </c>
      <c r="G25" s="13" t="str">
        <f t="shared" si="3"/>
        <v/>
      </c>
      <c r="H25" s="13" t="str">
        <f t="shared" si="4"/>
        <v/>
      </c>
      <c r="I25" s="13" t="str">
        <f t="shared" si="5"/>
        <v/>
      </c>
      <c r="J25" s="13" t="str">
        <f t="shared" si="6"/>
        <v/>
      </c>
      <c r="K25" s="13" t="str">
        <f t="shared" si="7"/>
        <v/>
      </c>
      <c r="L25" s="13" t="str">
        <f t="shared" si="8"/>
        <v/>
      </c>
      <c r="M25" s="13" t="str">
        <f t="shared" si="9"/>
        <v/>
      </c>
      <c r="N25" s="13" t="str">
        <f t="shared" si="10"/>
        <v/>
      </c>
      <c r="O25" s="13" t="str">
        <f t="shared" si="11"/>
        <v/>
      </c>
      <c r="P25" s="13" t="str">
        <f t="shared" si="12"/>
        <v/>
      </c>
      <c r="Q25" s="13" t="str">
        <f t="shared" si="13"/>
        <v/>
      </c>
      <c r="R25" s="13" t="str">
        <f t="shared" si="14"/>
        <v/>
      </c>
      <c r="S25" s="13" t="str">
        <f t="shared" si="15"/>
        <v/>
      </c>
      <c r="T25" s="13" t="str">
        <f t="shared" si="16"/>
        <v/>
      </c>
      <c r="U25" s="13" t="str">
        <f t="shared" si="17"/>
        <v/>
      </c>
      <c r="V25" s="13" t="str">
        <f t="shared" si="18"/>
        <v/>
      </c>
      <c r="W25" s="13" t="str">
        <f t="shared" si="19"/>
        <v/>
      </c>
      <c r="X25" s="14" t="str">
        <f>IF('E OKUL'!$R16="","",'E OKUL'!$R16)</f>
        <v/>
      </c>
    </row>
    <row r="26" spans="1:24" s="2" customFormat="1" ht="9" customHeight="1">
      <c r="A26" s="11" t="str">
        <f>IF('E OKUL'!A17="","",'E OKUL'!A17)</f>
        <v/>
      </c>
      <c r="B26" s="12" t="str">
        <f>IF('E OKUL'!B17="","",'E OKUL'!B17)</f>
        <v/>
      </c>
      <c r="C26" s="12" t="str">
        <f>IF('E OKUL'!C17="","",'E OKUL'!C17)</f>
        <v/>
      </c>
      <c r="D26" s="13" t="str">
        <f t="shared" si="0"/>
        <v/>
      </c>
      <c r="E26" s="13" t="str">
        <f t="shared" si="1"/>
        <v/>
      </c>
      <c r="F26" s="13" t="str">
        <f t="shared" si="2"/>
        <v/>
      </c>
      <c r="G26" s="13" t="str">
        <f t="shared" si="3"/>
        <v/>
      </c>
      <c r="H26" s="13" t="str">
        <f t="shared" si="4"/>
        <v/>
      </c>
      <c r="I26" s="13" t="str">
        <f t="shared" si="5"/>
        <v/>
      </c>
      <c r="J26" s="13" t="str">
        <f t="shared" si="6"/>
        <v/>
      </c>
      <c r="K26" s="13" t="str">
        <f t="shared" si="7"/>
        <v/>
      </c>
      <c r="L26" s="13" t="str">
        <f t="shared" si="8"/>
        <v/>
      </c>
      <c r="M26" s="13" t="str">
        <f t="shared" si="9"/>
        <v/>
      </c>
      <c r="N26" s="13" t="str">
        <f t="shared" si="10"/>
        <v/>
      </c>
      <c r="O26" s="13" t="str">
        <f t="shared" si="11"/>
        <v/>
      </c>
      <c r="P26" s="13" t="str">
        <f t="shared" si="12"/>
        <v/>
      </c>
      <c r="Q26" s="13" t="str">
        <f t="shared" si="13"/>
        <v/>
      </c>
      <c r="R26" s="13" t="str">
        <f t="shared" si="14"/>
        <v/>
      </c>
      <c r="S26" s="13" t="str">
        <f t="shared" si="15"/>
        <v/>
      </c>
      <c r="T26" s="13" t="str">
        <f t="shared" si="16"/>
        <v/>
      </c>
      <c r="U26" s="13" t="str">
        <f t="shared" si="17"/>
        <v/>
      </c>
      <c r="V26" s="13" t="str">
        <f t="shared" si="18"/>
        <v/>
      </c>
      <c r="W26" s="13" t="str">
        <f t="shared" si="19"/>
        <v/>
      </c>
      <c r="X26" s="14" t="str">
        <f>IF('E OKUL'!$R17="","",'E OKUL'!$R17)</f>
        <v/>
      </c>
    </row>
    <row r="27" spans="1:24" s="2" customFormat="1" ht="9" customHeight="1">
      <c r="A27" s="11" t="str">
        <f>IF('E OKUL'!A18="","",'E OKUL'!A18)</f>
        <v/>
      </c>
      <c r="B27" s="12" t="str">
        <f>IF('E OKUL'!B18="","",'E OKUL'!B18)</f>
        <v/>
      </c>
      <c r="C27" s="12" t="str">
        <f>IF('E OKUL'!C18="","",'E OKUL'!C18)</f>
        <v/>
      </c>
      <c r="D27" s="13" t="str">
        <f t="shared" si="0"/>
        <v/>
      </c>
      <c r="E27" s="13" t="str">
        <f t="shared" si="1"/>
        <v/>
      </c>
      <c r="F27" s="13" t="str">
        <f t="shared" si="2"/>
        <v/>
      </c>
      <c r="G27" s="13" t="str">
        <f t="shared" si="3"/>
        <v/>
      </c>
      <c r="H27" s="13" t="str">
        <f t="shared" si="4"/>
        <v/>
      </c>
      <c r="I27" s="13" t="str">
        <f t="shared" si="5"/>
        <v/>
      </c>
      <c r="J27" s="13" t="str">
        <f t="shared" si="6"/>
        <v/>
      </c>
      <c r="K27" s="13" t="str">
        <f t="shared" si="7"/>
        <v/>
      </c>
      <c r="L27" s="13" t="str">
        <f t="shared" si="8"/>
        <v/>
      </c>
      <c r="M27" s="13" t="str">
        <f t="shared" si="9"/>
        <v/>
      </c>
      <c r="N27" s="13" t="str">
        <f t="shared" si="10"/>
        <v/>
      </c>
      <c r="O27" s="13" t="str">
        <f t="shared" si="11"/>
        <v/>
      </c>
      <c r="P27" s="13" t="str">
        <f t="shared" si="12"/>
        <v/>
      </c>
      <c r="Q27" s="13" t="str">
        <f t="shared" si="13"/>
        <v/>
      </c>
      <c r="R27" s="13" t="str">
        <f t="shared" si="14"/>
        <v/>
      </c>
      <c r="S27" s="13" t="str">
        <f t="shared" si="15"/>
        <v/>
      </c>
      <c r="T27" s="13" t="str">
        <f t="shared" si="16"/>
        <v/>
      </c>
      <c r="U27" s="13" t="str">
        <f t="shared" si="17"/>
        <v/>
      </c>
      <c r="V27" s="13" t="str">
        <f t="shared" si="18"/>
        <v/>
      </c>
      <c r="W27" s="13" t="str">
        <f t="shared" si="19"/>
        <v/>
      </c>
      <c r="X27" s="14" t="str">
        <f>IF('E OKUL'!$R18="","",'E OKUL'!$R18)</f>
        <v/>
      </c>
    </row>
    <row r="28" spans="1:24" s="2" customFormat="1" ht="9" customHeight="1">
      <c r="A28" s="11" t="str">
        <f>IF('E OKUL'!A19="","",'E OKUL'!A19)</f>
        <v/>
      </c>
      <c r="B28" s="12" t="str">
        <f>IF('E OKUL'!B19="","",'E OKUL'!B19)</f>
        <v/>
      </c>
      <c r="C28" s="12" t="str">
        <f>IF('E OKUL'!C19="","",'E OKUL'!C19)</f>
        <v/>
      </c>
      <c r="D28" s="13" t="str">
        <f t="shared" si="0"/>
        <v/>
      </c>
      <c r="E28" s="13" t="str">
        <f t="shared" si="1"/>
        <v/>
      </c>
      <c r="F28" s="13" t="str">
        <f t="shared" si="2"/>
        <v/>
      </c>
      <c r="G28" s="13" t="str">
        <f t="shared" si="3"/>
        <v/>
      </c>
      <c r="H28" s="13" t="str">
        <f t="shared" si="4"/>
        <v/>
      </c>
      <c r="I28" s="13" t="str">
        <f t="shared" si="5"/>
        <v/>
      </c>
      <c r="J28" s="13" t="str">
        <f t="shared" si="6"/>
        <v/>
      </c>
      <c r="K28" s="13" t="str">
        <f t="shared" si="7"/>
        <v/>
      </c>
      <c r="L28" s="13" t="str">
        <f t="shared" si="8"/>
        <v/>
      </c>
      <c r="M28" s="13" t="str">
        <f t="shared" si="9"/>
        <v/>
      </c>
      <c r="N28" s="13" t="str">
        <f t="shared" si="10"/>
        <v/>
      </c>
      <c r="O28" s="13" t="str">
        <f t="shared" si="11"/>
        <v/>
      </c>
      <c r="P28" s="13" t="str">
        <f t="shared" si="12"/>
        <v/>
      </c>
      <c r="Q28" s="13" t="str">
        <f t="shared" si="13"/>
        <v/>
      </c>
      <c r="R28" s="13" t="str">
        <f t="shared" si="14"/>
        <v/>
      </c>
      <c r="S28" s="13" t="str">
        <f t="shared" si="15"/>
        <v/>
      </c>
      <c r="T28" s="13" t="str">
        <f t="shared" si="16"/>
        <v/>
      </c>
      <c r="U28" s="13" t="str">
        <f t="shared" si="17"/>
        <v/>
      </c>
      <c r="V28" s="13" t="str">
        <f t="shared" si="18"/>
        <v/>
      </c>
      <c r="W28" s="13" t="str">
        <f t="shared" si="19"/>
        <v/>
      </c>
      <c r="X28" s="14" t="str">
        <f>IF('E OKUL'!$R19="","",'E OKUL'!$R19)</f>
        <v/>
      </c>
    </row>
    <row r="29" spans="1:24" s="2" customFormat="1" ht="9" customHeight="1">
      <c r="A29" s="11" t="str">
        <f>IF('E OKUL'!A20="","",'E OKUL'!A20)</f>
        <v/>
      </c>
      <c r="B29" s="12" t="str">
        <f>IF('E OKUL'!B20="","",'E OKUL'!B20)</f>
        <v/>
      </c>
      <c r="C29" s="12" t="str">
        <f>IF('E OKUL'!C20="","",'E OKUL'!C20)</f>
        <v/>
      </c>
      <c r="D29" s="13" t="str">
        <f t="shared" si="0"/>
        <v/>
      </c>
      <c r="E29" s="13" t="str">
        <f t="shared" si="1"/>
        <v/>
      </c>
      <c r="F29" s="13" t="str">
        <f t="shared" si="2"/>
        <v/>
      </c>
      <c r="G29" s="13" t="str">
        <f t="shared" si="3"/>
        <v/>
      </c>
      <c r="H29" s="13" t="str">
        <f t="shared" si="4"/>
        <v/>
      </c>
      <c r="I29" s="13" t="str">
        <f t="shared" si="5"/>
        <v/>
      </c>
      <c r="J29" s="13" t="str">
        <f t="shared" si="6"/>
        <v/>
      </c>
      <c r="K29" s="13" t="str">
        <f t="shared" si="7"/>
        <v/>
      </c>
      <c r="L29" s="13" t="str">
        <f t="shared" si="8"/>
        <v/>
      </c>
      <c r="M29" s="13" t="str">
        <f t="shared" si="9"/>
        <v/>
      </c>
      <c r="N29" s="13" t="str">
        <f t="shared" si="10"/>
        <v/>
      </c>
      <c r="O29" s="13" t="str">
        <f t="shared" si="11"/>
        <v/>
      </c>
      <c r="P29" s="13" t="str">
        <f t="shared" si="12"/>
        <v/>
      </c>
      <c r="Q29" s="13" t="str">
        <f t="shared" si="13"/>
        <v/>
      </c>
      <c r="R29" s="13" t="str">
        <f t="shared" si="14"/>
        <v/>
      </c>
      <c r="S29" s="13" t="str">
        <f t="shared" si="15"/>
        <v/>
      </c>
      <c r="T29" s="13" t="str">
        <f t="shared" si="16"/>
        <v/>
      </c>
      <c r="U29" s="13" t="str">
        <f t="shared" si="17"/>
        <v/>
      </c>
      <c r="V29" s="13" t="str">
        <f t="shared" si="18"/>
        <v/>
      </c>
      <c r="W29" s="13" t="str">
        <f t="shared" si="19"/>
        <v/>
      </c>
      <c r="X29" s="14" t="str">
        <f>IF('E OKUL'!$R20="","",'E OKUL'!$R20)</f>
        <v/>
      </c>
    </row>
    <row r="30" spans="1:24" s="2" customFormat="1" ht="9" customHeight="1">
      <c r="A30" s="11" t="str">
        <f>IF('E OKUL'!A21="","",'E OKUL'!A21)</f>
        <v/>
      </c>
      <c r="B30" s="12" t="str">
        <f>IF('E OKUL'!B21="","",'E OKUL'!B21)</f>
        <v/>
      </c>
      <c r="C30" s="12" t="str">
        <f>IF('E OKUL'!C21="","",'E OKUL'!C21)</f>
        <v/>
      </c>
      <c r="D30" s="13" t="str">
        <f t="shared" si="0"/>
        <v/>
      </c>
      <c r="E30" s="13" t="str">
        <f t="shared" si="1"/>
        <v/>
      </c>
      <c r="F30" s="13" t="str">
        <f t="shared" si="2"/>
        <v/>
      </c>
      <c r="G30" s="13" t="str">
        <f t="shared" si="3"/>
        <v/>
      </c>
      <c r="H30" s="13" t="str">
        <f t="shared" si="4"/>
        <v/>
      </c>
      <c r="I30" s="13" t="str">
        <f t="shared" si="5"/>
        <v/>
      </c>
      <c r="J30" s="13" t="str">
        <f t="shared" si="6"/>
        <v/>
      </c>
      <c r="K30" s="13" t="str">
        <f t="shared" si="7"/>
        <v/>
      </c>
      <c r="L30" s="13" t="str">
        <f t="shared" si="8"/>
        <v/>
      </c>
      <c r="M30" s="13" t="str">
        <f t="shared" si="9"/>
        <v/>
      </c>
      <c r="N30" s="13" t="str">
        <f t="shared" si="10"/>
        <v/>
      </c>
      <c r="O30" s="13" t="str">
        <f t="shared" si="11"/>
        <v/>
      </c>
      <c r="P30" s="13" t="str">
        <f t="shared" si="12"/>
        <v/>
      </c>
      <c r="Q30" s="13" t="str">
        <f t="shared" si="13"/>
        <v/>
      </c>
      <c r="R30" s="13" t="str">
        <f t="shared" si="14"/>
        <v/>
      </c>
      <c r="S30" s="13" t="str">
        <f t="shared" si="15"/>
        <v/>
      </c>
      <c r="T30" s="13" t="str">
        <f t="shared" si="16"/>
        <v/>
      </c>
      <c r="U30" s="13" t="str">
        <f t="shared" si="17"/>
        <v/>
      </c>
      <c r="V30" s="13" t="str">
        <f t="shared" si="18"/>
        <v/>
      </c>
      <c r="W30" s="13" t="str">
        <f t="shared" si="19"/>
        <v/>
      </c>
      <c r="X30" s="14" t="str">
        <f>IF('E OKUL'!$R21="","",'E OKUL'!$R21)</f>
        <v/>
      </c>
    </row>
    <row r="31" spans="1:24" s="2" customFormat="1" ht="9" customHeight="1">
      <c r="A31" s="11" t="str">
        <f>IF('E OKUL'!A22="","",'E OKUL'!A22)</f>
        <v/>
      </c>
      <c r="B31" s="12" t="str">
        <f>IF('E OKUL'!B22="","",'E OKUL'!B22)</f>
        <v/>
      </c>
      <c r="C31" s="12" t="str">
        <f>IF('E OKUL'!C22="","",'E OKUL'!C22)</f>
        <v/>
      </c>
      <c r="D31" s="13" t="str">
        <f t="shared" si="0"/>
        <v/>
      </c>
      <c r="E31" s="13" t="str">
        <f t="shared" si="1"/>
        <v/>
      </c>
      <c r="F31" s="13" t="str">
        <f t="shared" si="2"/>
        <v/>
      </c>
      <c r="G31" s="13" t="str">
        <f t="shared" si="3"/>
        <v/>
      </c>
      <c r="H31" s="13" t="str">
        <f t="shared" si="4"/>
        <v/>
      </c>
      <c r="I31" s="13" t="str">
        <f t="shared" si="5"/>
        <v/>
      </c>
      <c r="J31" s="13" t="str">
        <f t="shared" si="6"/>
        <v/>
      </c>
      <c r="K31" s="13" t="str">
        <f t="shared" si="7"/>
        <v/>
      </c>
      <c r="L31" s="13" t="str">
        <f t="shared" si="8"/>
        <v/>
      </c>
      <c r="M31" s="13" t="str">
        <f t="shared" si="9"/>
        <v/>
      </c>
      <c r="N31" s="13" t="str">
        <f t="shared" si="10"/>
        <v/>
      </c>
      <c r="O31" s="13" t="str">
        <f t="shared" si="11"/>
        <v/>
      </c>
      <c r="P31" s="13" t="str">
        <f t="shared" si="12"/>
        <v/>
      </c>
      <c r="Q31" s="13" t="str">
        <f t="shared" si="13"/>
        <v/>
      </c>
      <c r="R31" s="13" t="str">
        <f t="shared" si="14"/>
        <v/>
      </c>
      <c r="S31" s="13" t="str">
        <f t="shared" si="15"/>
        <v/>
      </c>
      <c r="T31" s="13" t="str">
        <f t="shared" si="16"/>
        <v/>
      </c>
      <c r="U31" s="13" t="str">
        <f t="shared" si="17"/>
        <v/>
      </c>
      <c r="V31" s="13" t="str">
        <f t="shared" si="18"/>
        <v/>
      </c>
      <c r="W31" s="13" t="str">
        <f t="shared" si="19"/>
        <v/>
      </c>
      <c r="X31" s="14" t="str">
        <f>IF('E OKUL'!$R22="","",'E OKUL'!$R22)</f>
        <v/>
      </c>
    </row>
    <row r="32" spans="1:24" s="2" customFormat="1" ht="9" customHeight="1">
      <c r="A32" s="11" t="str">
        <f>IF('E OKUL'!A23="","",'E OKUL'!A23)</f>
        <v/>
      </c>
      <c r="B32" s="12" t="str">
        <f>IF('E OKUL'!B23="","",'E OKUL'!B23)</f>
        <v/>
      </c>
      <c r="C32" s="12" t="str">
        <f>IF('E OKUL'!C23="","",'E OKUL'!C23)</f>
        <v/>
      </c>
      <c r="D32" s="13" t="str">
        <f t="shared" si="0"/>
        <v/>
      </c>
      <c r="E32" s="13" t="str">
        <f t="shared" si="1"/>
        <v/>
      </c>
      <c r="F32" s="13" t="str">
        <f t="shared" si="2"/>
        <v/>
      </c>
      <c r="G32" s="13" t="str">
        <f t="shared" si="3"/>
        <v/>
      </c>
      <c r="H32" s="13" t="str">
        <f t="shared" si="4"/>
        <v/>
      </c>
      <c r="I32" s="13" t="str">
        <f t="shared" si="5"/>
        <v/>
      </c>
      <c r="J32" s="13" t="str">
        <f t="shared" si="6"/>
        <v/>
      </c>
      <c r="K32" s="13" t="str">
        <f t="shared" si="7"/>
        <v/>
      </c>
      <c r="L32" s="13" t="str">
        <f t="shared" si="8"/>
        <v/>
      </c>
      <c r="M32" s="13" t="str">
        <f t="shared" si="9"/>
        <v/>
      </c>
      <c r="N32" s="13" t="str">
        <f t="shared" si="10"/>
        <v/>
      </c>
      <c r="O32" s="13" t="str">
        <f t="shared" si="11"/>
        <v/>
      </c>
      <c r="P32" s="13" t="str">
        <f t="shared" si="12"/>
        <v/>
      </c>
      <c r="Q32" s="13" t="str">
        <f t="shared" si="13"/>
        <v/>
      </c>
      <c r="R32" s="13" t="str">
        <f t="shared" si="14"/>
        <v/>
      </c>
      <c r="S32" s="13" t="str">
        <f t="shared" si="15"/>
        <v/>
      </c>
      <c r="T32" s="13" t="str">
        <f t="shared" si="16"/>
        <v/>
      </c>
      <c r="U32" s="13" t="str">
        <f t="shared" si="17"/>
        <v/>
      </c>
      <c r="V32" s="13" t="str">
        <f t="shared" si="18"/>
        <v/>
      </c>
      <c r="W32" s="13" t="str">
        <f t="shared" si="19"/>
        <v/>
      </c>
      <c r="X32" s="14" t="str">
        <f>IF('E OKUL'!$R23="","",'E OKUL'!$R23)</f>
        <v/>
      </c>
    </row>
    <row r="33" spans="1:24" s="2" customFormat="1" ht="9" customHeight="1">
      <c r="A33" s="11" t="str">
        <f>IF('E OKUL'!A24="","",'E OKUL'!A24)</f>
        <v/>
      </c>
      <c r="B33" s="12" t="str">
        <f>IF('E OKUL'!B24="","",'E OKUL'!B24)</f>
        <v/>
      </c>
      <c r="C33" s="12" t="str">
        <f>IF('E OKUL'!C24="","",'E OKUL'!C24)</f>
        <v/>
      </c>
      <c r="D33" s="13" t="str">
        <f t="shared" si="0"/>
        <v/>
      </c>
      <c r="E33" s="13" t="str">
        <f t="shared" si="1"/>
        <v/>
      </c>
      <c r="F33" s="13" t="str">
        <f t="shared" si="2"/>
        <v/>
      </c>
      <c r="G33" s="13" t="str">
        <f t="shared" si="3"/>
        <v/>
      </c>
      <c r="H33" s="13" t="str">
        <f t="shared" si="4"/>
        <v/>
      </c>
      <c r="I33" s="13" t="str">
        <f t="shared" si="5"/>
        <v/>
      </c>
      <c r="J33" s="13" t="str">
        <f t="shared" si="6"/>
        <v/>
      </c>
      <c r="K33" s="13" t="str">
        <f t="shared" si="7"/>
        <v/>
      </c>
      <c r="L33" s="13" t="str">
        <f t="shared" si="8"/>
        <v/>
      </c>
      <c r="M33" s="13" t="str">
        <f t="shared" si="9"/>
        <v/>
      </c>
      <c r="N33" s="13" t="str">
        <f t="shared" si="10"/>
        <v/>
      </c>
      <c r="O33" s="13" t="str">
        <f t="shared" si="11"/>
        <v/>
      </c>
      <c r="P33" s="13" t="str">
        <f t="shared" si="12"/>
        <v/>
      </c>
      <c r="Q33" s="13" t="str">
        <f t="shared" si="13"/>
        <v/>
      </c>
      <c r="R33" s="13" t="str">
        <f t="shared" si="14"/>
        <v/>
      </c>
      <c r="S33" s="13" t="str">
        <f t="shared" si="15"/>
        <v/>
      </c>
      <c r="T33" s="13" t="str">
        <f t="shared" si="16"/>
        <v/>
      </c>
      <c r="U33" s="13" t="str">
        <f t="shared" si="17"/>
        <v/>
      </c>
      <c r="V33" s="13" t="str">
        <f t="shared" si="18"/>
        <v/>
      </c>
      <c r="W33" s="13" t="str">
        <f t="shared" si="19"/>
        <v/>
      </c>
      <c r="X33" s="14" t="str">
        <f>IF('E OKUL'!$R24="","",'E OKUL'!$R24)</f>
        <v/>
      </c>
    </row>
    <row r="34" spans="1:24" s="2" customFormat="1" ht="9" customHeight="1">
      <c r="A34" s="11" t="str">
        <f>IF('E OKUL'!A25="","",'E OKUL'!A25)</f>
        <v/>
      </c>
      <c r="B34" s="12" t="str">
        <f>IF('E OKUL'!B25="","",'E OKUL'!B25)</f>
        <v/>
      </c>
      <c r="C34" s="12" t="str">
        <f>IF('E OKUL'!C25="","",'E OKUL'!C25)</f>
        <v/>
      </c>
      <c r="D34" s="13" t="str">
        <f t="shared" si="0"/>
        <v/>
      </c>
      <c r="E34" s="13" t="str">
        <f t="shared" si="1"/>
        <v/>
      </c>
      <c r="F34" s="13" t="str">
        <f t="shared" si="2"/>
        <v/>
      </c>
      <c r="G34" s="13" t="str">
        <f t="shared" si="3"/>
        <v/>
      </c>
      <c r="H34" s="13" t="str">
        <f t="shared" si="4"/>
        <v/>
      </c>
      <c r="I34" s="13" t="str">
        <f t="shared" si="5"/>
        <v/>
      </c>
      <c r="J34" s="13" t="str">
        <f t="shared" si="6"/>
        <v/>
      </c>
      <c r="K34" s="13" t="str">
        <f t="shared" si="7"/>
        <v/>
      </c>
      <c r="L34" s="13" t="str">
        <f t="shared" si="8"/>
        <v/>
      </c>
      <c r="M34" s="13" t="str">
        <f t="shared" si="9"/>
        <v/>
      </c>
      <c r="N34" s="13" t="str">
        <f t="shared" si="10"/>
        <v/>
      </c>
      <c r="O34" s="13" t="str">
        <f t="shared" si="11"/>
        <v/>
      </c>
      <c r="P34" s="13" t="str">
        <f t="shared" si="12"/>
        <v/>
      </c>
      <c r="Q34" s="13" t="str">
        <f t="shared" si="13"/>
        <v/>
      </c>
      <c r="R34" s="13" t="str">
        <f t="shared" si="14"/>
        <v/>
      </c>
      <c r="S34" s="13" t="str">
        <f t="shared" si="15"/>
        <v/>
      </c>
      <c r="T34" s="13" t="str">
        <f t="shared" si="16"/>
        <v/>
      </c>
      <c r="U34" s="13" t="str">
        <f t="shared" si="17"/>
        <v/>
      </c>
      <c r="V34" s="13" t="str">
        <f t="shared" si="18"/>
        <v/>
      </c>
      <c r="W34" s="13" t="str">
        <f t="shared" si="19"/>
        <v/>
      </c>
      <c r="X34" s="14" t="str">
        <f>IF('E OKUL'!$R25="","",'E OKUL'!$R25)</f>
        <v/>
      </c>
    </row>
    <row r="35" spans="1:24" s="2" customFormat="1" ht="9" customHeight="1">
      <c r="A35" s="11" t="str">
        <f>IF('E OKUL'!A26="","",'E OKUL'!A26)</f>
        <v/>
      </c>
      <c r="B35" s="12" t="str">
        <f>IF('E OKUL'!B26="","",'E OKUL'!B26)</f>
        <v/>
      </c>
      <c r="C35" s="12" t="str">
        <f>IF('E OKUL'!C26="","",'E OKUL'!C26)</f>
        <v/>
      </c>
      <c r="D35" s="13" t="str">
        <f t="shared" si="0"/>
        <v/>
      </c>
      <c r="E35" s="13" t="str">
        <f t="shared" si="1"/>
        <v/>
      </c>
      <c r="F35" s="13" t="str">
        <f t="shared" si="2"/>
        <v/>
      </c>
      <c r="G35" s="13" t="str">
        <f t="shared" si="3"/>
        <v/>
      </c>
      <c r="H35" s="13" t="str">
        <f t="shared" si="4"/>
        <v/>
      </c>
      <c r="I35" s="13" t="str">
        <f t="shared" si="5"/>
        <v/>
      </c>
      <c r="J35" s="13" t="str">
        <f t="shared" si="6"/>
        <v/>
      </c>
      <c r="K35" s="13" t="str">
        <f t="shared" si="7"/>
        <v/>
      </c>
      <c r="L35" s="13" t="str">
        <f t="shared" si="8"/>
        <v/>
      </c>
      <c r="M35" s="13" t="str">
        <f t="shared" si="9"/>
        <v/>
      </c>
      <c r="N35" s="13" t="str">
        <f t="shared" si="10"/>
        <v/>
      </c>
      <c r="O35" s="13" t="str">
        <f t="shared" si="11"/>
        <v/>
      </c>
      <c r="P35" s="13" t="str">
        <f t="shared" si="12"/>
        <v/>
      </c>
      <c r="Q35" s="13" t="str">
        <f t="shared" si="13"/>
        <v/>
      </c>
      <c r="R35" s="13" t="str">
        <f t="shared" si="14"/>
        <v/>
      </c>
      <c r="S35" s="13" t="str">
        <f t="shared" si="15"/>
        <v/>
      </c>
      <c r="T35" s="13" t="str">
        <f t="shared" si="16"/>
        <v/>
      </c>
      <c r="U35" s="13" t="str">
        <f t="shared" si="17"/>
        <v/>
      </c>
      <c r="V35" s="13" t="str">
        <f t="shared" si="18"/>
        <v/>
      </c>
      <c r="W35" s="13" t="str">
        <f t="shared" si="19"/>
        <v/>
      </c>
      <c r="X35" s="14" t="str">
        <f>IF('E OKUL'!$R26="","",'E OKUL'!$R26)</f>
        <v/>
      </c>
    </row>
    <row r="36" spans="1:24" s="2" customFormat="1" ht="9" customHeight="1">
      <c r="A36" s="11" t="str">
        <f>IF('E OKUL'!A27="","",'E OKUL'!A27)</f>
        <v/>
      </c>
      <c r="B36" s="12" t="str">
        <f>IF('E OKUL'!B27="","",'E OKUL'!B27)</f>
        <v/>
      </c>
      <c r="C36" s="12" t="str">
        <f>IF('E OKUL'!C27="","",'E OKUL'!C27)</f>
        <v/>
      </c>
      <c r="D36" s="13" t="str">
        <f t="shared" si="0"/>
        <v/>
      </c>
      <c r="E36" s="13" t="str">
        <f t="shared" si="1"/>
        <v/>
      </c>
      <c r="F36" s="13" t="str">
        <f t="shared" si="2"/>
        <v/>
      </c>
      <c r="G36" s="13" t="str">
        <f t="shared" si="3"/>
        <v/>
      </c>
      <c r="H36" s="13" t="str">
        <f t="shared" si="4"/>
        <v/>
      </c>
      <c r="I36" s="13" t="str">
        <f t="shared" si="5"/>
        <v/>
      </c>
      <c r="J36" s="13" t="str">
        <f t="shared" si="6"/>
        <v/>
      </c>
      <c r="K36" s="13" t="str">
        <f t="shared" si="7"/>
        <v/>
      </c>
      <c r="L36" s="13" t="str">
        <f t="shared" si="8"/>
        <v/>
      </c>
      <c r="M36" s="13" t="str">
        <f t="shared" si="9"/>
        <v/>
      </c>
      <c r="N36" s="13" t="str">
        <f t="shared" si="10"/>
        <v/>
      </c>
      <c r="O36" s="13" t="str">
        <f t="shared" si="11"/>
        <v/>
      </c>
      <c r="P36" s="13" t="str">
        <f t="shared" si="12"/>
        <v/>
      </c>
      <c r="Q36" s="13" t="str">
        <f t="shared" si="13"/>
        <v/>
      </c>
      <c r="R36" s="13" t="str">
        <f t="shared" si="14"/>
        <v/>
      </c>
      <c r="S36" s="13" t="str">
        <f t="shared" si="15"/>
        <v/>
      </c>
      <c r="T36" s="13" t="str">
        <f t="shared" si="16"/>
        <v/>
      </c>
      <c r="U36" s="13" t="str">
        <f t="shared" si="17"/>
        <v/>
      </c>
      <c r="V36" s="13" t="str">
        <f t="shared" si="18"/>
        <v/>
      </c>
      <c r="W36" s="13" t="str">
        <f t="shared" si="19"/>
        <v/>
      </c>
      <c r="X36" s="14" t="str">
        <f>IF('E OKUL'!$R27="","",'E OKUL'!$R27)</f>
        <v/>
      </c>
    </row>
    <row r="37" spans="1:24" s="2" customFormat="1" ht="9" customHeight="1">
      <c r="A37" s="11" t="str">
        <f>IF('E OKUL'!A28="","",'E OKUL'!A28)</f>
        <v/>
      </c>
      <c r="B37" s="12" t="str">
        <f>IF('E OKUL'!B28="","",'E OKUL'!B28)</f>
        <v/>
      </c>
      <c r="C37" s="12" t="str">
        <f>IF('E OKUL'!C28="","",'E OKUL'!C28)</f>
        <v/>
      </c>
      <c r="D37" s="13" t="str">
        <f t="shared" si="0"/>
        <v/>
      </c>
      <c r="E37" s="13" t="str">
        <f t="shared" si="1"/>
        <v/>
      </c>
      <c r="F37" s="13" t="str">
        <f t="shared" si="2"/>
        <v/>
      </c>
      <c r="G37" s="13" t="str">
        <f t="shared" si="3"/>
        <v/>
      </c>
      <c r="H37" s="13" t="str">
        <f t="shared" si="4"/>
        <v/>
      </c>
      <c r="I37" s="13" t="str">
        <f t="shared" si="5"/>
        <v/>
      </c>
      <c r="J37" s="13" t="str">
        <f t="shared" si="6"/>
        <v/>
      </c>
      <c r="K37" s="13" t="str">
        <f t="shared" si="7"/>
        <v/>
      </c>
      <c r="L37" s="13" t="str">
        <f t="shared" si="8"/>
        <v/>
      </c>
      <c r="M37" s="13" t="str">
        <f t="shared" si="9"/>
        <v/>
      </c>
      <c r="N37" s="13" t="str">
        <f t="shared" si="10"/>
        <v/>
      </c>
      <c r="O37" s="13" t="str">
        <f t="shared" si="11"/>
        <v/>
      </c>
      <c r="P37" s="13" t="str">
        <f t="shared" si="12"/>
        <v/>
      </c>
      <c r="Q37" s="13" t="str">
        <f t="shared" si="13"/>
        <v/>
      </c>
      <c r="R37" s="13" t="str">
        <f t="shared" si="14"/>
        <v/>
      </c>
      <c r="S37" s="13" t="str">
        <f t="shared" si="15"/>
        <v/>
      </c>
      <c r="T37" s="13" t="str">
        <f t="shared" si="16"/>
        <v/>
      </c>
      <c r="U37" s="13" t="str">
        <f t="shared" si="17"/>
        <v/>
      </c>
      <c r="V37" s="13" t="str">
        <f t="shared" si="18"/>
        <v/>
      </c>
      <c r="W37" s="13" t="str">
        <f t="shared" si="19"/>
        <v/>
      </c>
      <c r="X37" s="14" t="str">
        <f>IF('E OKUL'!$R28="","",'E OKUL'!$R28)</f>
        <v/>
      </c>
    </row>
    <row r="38" spans="1:24" s="2" customFormat="1" ht="9" customHeight="1">
      <c r="A38" s="11" t="str">
        <f>IF('E OKUL'!A29="","",'E OKUL'!A29)</f>
        <v/>
      </c>
      <c r="B38" s="12" t="str">
        <f>IF('E OKUL'!B29="","",'E OKUL'!B29)</f>
        <v/>
      </c>
      <c r="C38" s="12" t="str">
        <f>IF('E OKUL'!C29="","",'E OKUL'!C29)</f>
        <v/>
      </c>
      <c r="D38" s="13" t="str">
        <f t="shared" si="0"/>
        <v/>
      </c>
      <c r="E38" s="13" t="str">
        <f t="shared" si="1"/>
        <v/>
      </c>
      <c r="F38" s="13" t="str">
        <f t="shared" si="2"/>
        <v/>
      </c>
      <c r="G38" s="13" t="str">
        <f t="shared" si="3"/>
        <v/>
      </c>
      <c r="H38" s="13" t="str">
        <f t="shared" si="4"/>
        <v/>
      </c>
      <c r="I38" s="13" t="str">
        <f t="shared" si="5"/>
        <v/>
      </c>
      <c r="J38" s="13" t="str">
        <f t="shared" si="6"/>
        <v/>
      </c>
      <c r="K38" s="13" t="str">
        <f t="shared" si="7"/>
        <v/>
      </c>
      <c r="L38" s="13" t="str">
        <f t="shared" si="8"/>
        <v/>
      </c>
      <c r="M38" s="13" t="str">
        <f t="shared" si="9"/>
        <v/>
      </c>
      <c r="N38" s="13" t="str">
        <f t="shared" si="10"/>
        <v/>
      </c>
      <c r="O38" s="13" t="str">
        <f t="shared" si="11"/>
        <v/>
      </c>
      <c r="P38" s="13" t="str">
        <f t="shared" si="12"/>
        <v/>
      </c>
      <c r="Q38" s="13" t="str">
        <f t="shared" si="13"/>
        <v/>
      </c>
      <c r="R38" s="13" t="str">
        <f t="shared" si="14"/>
        <v/>
      </c>
      <c r="S38" s="13" t="str">
        <f t="shared" si="15"/>
        <v/>
      </c>
      <c r="T38" s="13" t="str">
        <f t="shared" si="16"/>
        <v/>
      </c>
      <c r="U38" s="13" t="str">
        <f t="shared" si="17"/>
        <v/>
      </c>
      <c r="V38" s="13" t="str">
        <f t="shared" si="18"/>
        <v/>
      </c>
      <c r="W38" s="13" t="str">
        <f t="shared" si="19"/>
        <v/>
      </c>
      <c r="X38" s="14" t="str">
        <f>IF('E OKUL'!$R29="","",'E OKUL'!$R29)</f>
        <v/>
      </c>
    </row>
    <row r="39" spans="1:24" s="2" customFormat="1" ht="9" customHeight="1">
      <c r="A39" s="11" t="str">
        <f>IF('E OKUL'!A30="","",'E OKUL'!A30)</f>
        <v/>
      </c>
      <c r="B39" s="12" t="str">
        <f>IF('E OKUL'!B30="","",'E OKUL'!B30)</f>
        <v/>
      </c>
      <c r="C39" s="12" t="str">
        <f>IF('E OKUL'!C30="","",'E OKUL'!C30)</f>
        <v/>
      </c>
      <c r="D39" s="13" t="str">
        <f t="shared" si="0"/>
        <v/>
      </c>
      <c r="E39" s="13" t="str">
        <f t="shared" si="1"/>
        <v/>
      </c>
      <c r="F39" s="13" t="str">
        <f t="shared" si="2"/>
        <v/>
      </c>
      <c r="G39" s="13" t="str">
        <f t="shared" si="3"/>
        <v/>
      </c>
      <c r="H39" s="13" t="str">
        <f t="shared" si="4"/>
        <v/>
      </c>
      <c r="I39" s="13" t="str">
        <f t="shared" si="5"/>
        <v/>
      </c>
      <c r="J39" s="13" t="str">
        <f t="shared" si="6"/>
        <v/>
      </c>
      <c r="K39" s="13" t="str">
        <f t="shared" si="7"/>
        <v/>
      </c>
      <c r="L39" s="13" t="str">
        <f t="shared" si="8"/>
        <v/>
      </c>
      <c r="M39" s="13" t="str">
        <f t="shared" si="9"/>
        <v/>
      </c>
      <c r="N39" s="13" t="str">
        <f t="shared" si="10"/>
        <v/>
      </c>
      <c r="O39" s="13" t="str">
        <f t="shared" si="11"/>
        <v/>
      </c>
      <c r="P39" s="13" t="str">
        <f t="shared" si="12"/>
        <v/>
      </c>
      <c r="Q39" s="13" t="str">
        <f t="shared" si="13"/>
        <v/>
      </c>
      <c r="R39" s="13" t="str">
        <f t="shared" si="14"/>
        <v/>
      </c>
      <c r="S39" s="13" t="str">
        <f t="shared" si="15"/>
        <v/>
      </c>
      <c r="T39" s="13" t="str">
        <f t="shared" si="16"/>
        <v/>
      </c>
      <c r="U39" s="13" t="str">
        <f t="shared" si="17"/>
        <v/>
      </c>
      <c r="V39" s="13" t="str">
        <f t="shared" si="18"/>
        <v/>
      </c>
      <c r="W39" s="13" t="str">
        <f t="shared" si="19"/>
        <v/>
      </c>
      <c r="X39" s="14" t="str">
        <f>IF('E OKUL'!$R30="","",'E OKUL'!$R30)</f>
        <v/>
      </c>
    </row>
    <row r="40" spans="1:24" s="2" customFormat="1" ht="9" customHeight="1">
      <c r="A40" s="11" t="str">
        <f>IF('E OKUL'!A31="","",'E OKUL'!A31)</f>
        <v/>
      </c>
      <c r="B40" s="12" t="str">
        <f>IF('E OKUL'!B31="","",'E OKUL'!B31)</f>
        <v/>
      </c>
      <c r="C40" s="12" t="str">
        <f>IF('E OKUL'!C31="","",'E OKUL'!C31)</f>
        <v/>
      </c>
      <c r="D40" s="13" t="str">
        <f t="shared" si="0"/>
        <v/>
      </c>
      <c r="E40" s="13" t="str">
        <f t="shared" si="1"/>
        <v/>
      </c>
      <c r="F40" s="13" t="str">
        <f t="shared" si="2"/>
        <v/>
      </c>
      <c r="G40" s="13" t="str">
        <f t="shared" si="3"/>
        <v/>
      </c>
      <c r="H40" s="13" t="str">
        <f t="shared" si="4"/>
        <v/>
      </c>
      <c r="I40" s="13" t="str">
        <f t="shared" si="5"/>
        <v/>
      </c>
      <c r="J40" s="13" t="str">
        <f t="shared" si="6"/>
        <v/>
      </c>
      <c r="K40" s="13" t="str">
        <f t="shared" si="7"/>
        <v/>
      </c>
      <c r="L40" s="13" t="str">
        <f t="shared" si="8"/>
        <v/>
      </c>
      <c r="M40" s="13" t="str">
        <f t="shared" si="9"/>
        <v/>
      </c>
      <c r="N40" s="13" t="str">
        <f t="shared" si="10"/>
        <v/>
      </c>
      <c r="O40" s="13" t="str">
        <f t="shared" si="11"/>
        <v/>
      </c>
      <c r="P40" s="13" t="str">
        <f t="shared" si="12"/>
        <v/>
      </c>
      <c r="Q40" s="13" t="str">
        <f t="shared" si="13"/>
        <v/>
      </c>
      <c r="R40" s="13" t="str">
        <f t="shared" si="14"/>
        <v/>
      </c>
      <c r="S40" s="13" t="str">
        <f t="shared" si="15"/>
        <v/>
      </c>
      <c r="T40" s="13" t="str">
        <f t="shared" si="16"/>
        <v/>
      </c>
      <c r="U40" s="13" t="str">
        <f t="shared" si="17"/>
        <v/>
      </c>
      <c r="V40" s="13" t="str">
        <f t="shared" si="18"/>
        <v/>
      </c>
      <c r="W40" s="13" t="str">
        <f t="shared" si="19"/>
        <v/>
      </c>
      <c r="X40" s="14" t="str">
        <f>IF('E OKUL'!$R31="","",'E OKUL'!$R31)</f>
        <v/>
      </c>
    </row>
    <row r="41" spans="1:24" s="2" customFormat="1" ht="9" customHeight="1">
      <c r="A41" s="11" t="str">
        <f>IF('E OKUL'!A32="","",'E OKUL'!A32)</f>
        <v/>
      </c>
      <c r="B41" s="12" t="str">
        <f>IF('E OKUL'!B32="","",'E OKUL'!B32)</f>
        <v/>
      </c>
      <c r="C41" s="12" t="str">
        <f>IF('E OKUL'!C32="","",'E OKUL'!C32)</f>
        <v/>
      </c>
      <c r="D41" s="13" t="str">
        <f t="shared" si="0"/>
        <v/>
      </c>
      <c r="E41" s="13" t="str">
        <f t="shared" si="1"/>
        <v/>
      </c>
      <c r="F41" s="13" t="str">
        <f t="shared" si="2"/>
        <v/>
      </c>
      <c r="G41" s="13" t="str">
        <f t="shared" si="3"/>
        <v/>
      </c>
      <c r="H41" s="13" t="str">
        <f t="shared" si="4"/>
        <v/>
      </c>
      <c r="I41" s="13" t="str">
        <f t="shared" si="5"/>
        <v/>
      </c>
      <c r="J41" s="13" t="str">
        <f t="shared" si="6"/>
        <v/>
      </c>
      <c r="K41" s="13" t="str">
        <f t="shared" si="7"/>
        <v/>
      </c>
      <c r="L41" s="13" t="str">
        <f t="shared" si="8"/>
        <v/>
      </c>
      <c r="M41" s="13" t="str">
        <f t="shared" si="9"/>
        <v/>
      </c>
      <c r="N41" s="13" t="str">
        <f t="shared" si="10"/>
        <v/>
      </c>
      <c r="O41" s="13" t="str">
        <f t="shared" si="11"/>
        <v/>
      </c>
      <c r="P41" s="13" t="str">
        <f t="shared" si="12"/>
        <v/>
      </c>
      <c r="Q41" s="13" t="str">
        <f t="shared" si="13"/>
        <v/>
      </c>
      <c r="R41" s="13" t="str">
        <f t="shared" si="14"/>
        <v/>
      </c>
      <c r="S41" s="13" t="str">
        <f t="shared" si="15"/>
        <v/>
      </c>
      <c r="T41" s="13" t="str">
        <f t="shared" si="16"/>
        <v/>
      </c>
      <c r="U41" s="13" t="str">
        <f t="shared" si="17"/>
        <v/>
      </c>
      <c r="V41" s="13" t="str">
        <f t="shared" si="18"/>
        <v/>
      </c>
      <c r="W41" s="13" t="str">
        <f t="shared" si="19"/>
        <v/>
      </c>
      <c r="X41" s="14" t="str">
        <f>IF('E OKUL'!$R32="","",'E OKUL'!$R32)</f>
        <v/>
      </c>
    </row>
    <row r="42" spans="1:24" s="2" customFormat="1" ht="9" customHeight="1">
      <c r="A42" s="11" t="str">
        <f>IF('E OKUL'!A33="","",'E OKUL'!A33)</f>
        <v/>
      </c>
      <c r="B42" s="12" t="str">
        <f>IF('E OKUL'!B33="","",'E OKUL'!B33)</f>
        <v/>
      </c>
      <c r="C42" s="12" t="str">
        <f>IF('E OKUL'!C33="","",'E OKUL'!C33)</f>
        <v/>
      </c>
      <c r="D42" s="13" t="str">
        <f t="shared" si="0"/>
        <v/>
      </c>
      <c r="E42" s="13" t="str">
        <f t="shared" si="1"/>
        <v/>
      </c>
      <c r="F42" s="13" t="str">
        <f t="shared" si="2"/>
        <v/>
      </c>
      <c r="G42" s="13" t="str">
        <f t="shared" si="3"/>
        <v/>
      </c>
      <c r="H42" s="13" t="str">
        <f t="shared" si="4"/>
        <v/>
      </c>
      <c r="I42" s="13" t="str">
        <f t="shared" si="5"/>
        <v/>
      </c>
      <c r="J42" s="13" t="str">
        <f t="shared" si="6"/>
        <v/>
      </c>
      <c r="K42" s="13" t="str">
        <f t="shared" si="7"/>
        <v/>
      </c>
      <c r="L42" s="13" t="str">
        <f t="shared" si="8"/>
        <v/>
      </c>
      <c r="M42" s="13" t="str">
        <f t="shared" si="9"/>
        <v/>
      </c>
      <c r="N42" s="13" t="str">
        <f t="shared" si="10"/>
        <v/>
      </c>
      <c r="O42" s="13" t="str">
        <f t="shared" si="11"/>
        <v/>
      </c>
      <c r="P42" s="13" t="str">
        <f t="shared" si="12"/>
        <v/>
      </c>
      <c r="Q42" s="13" t="str">
        <f t="shared" si="13"/>
        <v/>
      </c>
      <c r="R42" s="13" t="str">
        <f t="shared" si="14"/>
        <v/>
      </c>
      <c r="S42" s="13" t="str">
        <f t="shared" si="15"/>
        <v/>
      </c>
      <c r="T42" s="13" t="str">
        <f t="shared" si="16"/>
        <v/>
      </c>
      <c r="U42" s="13" t="str">
        <f t="shared" si="17"/>
        <v/>
      </c>
      <c r="V42" s="13" t="str">
        <f t="shared" si="18"/>
        <v/>
      </c>
      <c r="W42" s="13" t="str">
        <f t="shared" si="19"/>
        <v/>
      </c>
      <c r="X42" s="14" t="str">
        <f>IF('E OKUL'!$R33="","",'E OKUL'!$R33)</f>
        <v/>
      </c>
    </row>
    <row r="43" spans="1:24" s="2" customFormat="1" ht="9" customHeight="1">
      <c r="A43" s="11" t="str">
        <f>IF('E OKUL'!A34="","",'E OKUL'!A34)</f>
        <v/>
      </c>
      <c r="B43" s="12" t="str">
        <f>IF('E OKUL'!B34="","",'E OKUL'!B34)</f>
        <v/>
      </c>
      <c r="C43" s="12" t="str">
        <f>IF('E OKUL'!C34="","",'E OKUL'!C34)</f>
        <v/>
      </c>
      <c r="D43" s="13" t="str">
        <f t="shared" si="0"/>
        <v/>
      </c>
      <c r="E43" s="13" t="str">
        <f t="shared" si="1"/>
        <v/>
      </c>
      <c r="F43" s="13" t="str">
        <f t="shared" si="2"/>
        <v/>
      </c>
      <c r="G43" s="13" t="str">
        <f t="shared" si="3"/>
        <v/>
      </c>
      <c r="H43" s="13" t="str">
        <f t="shared" si="4"/>
        <v/>
      </c>
      <c r="I43" s="13" t="str">
        <f t="shared" si="5"/>
        <v/>
      </c>
      <c r="J43" s="13" t="str">
        <f t="shared" si="6"/>
        <v/>
      </c>
      <c r="K43" s="13" t="str">
        <f t="shared" si="7"/>
        <v/>
      </c>
      <c r="L43" s="13" t="str">
        <f t="shared" si="8"/>
        <v/>
      </c>
      <c r="M43" s="13" t="str">
        <f t="shared" si="9"/>
        <v/>
      </c>
      <c r="N43" s="13" t="str">
        <f t="shared" si="10"/>
        <v/>
      </c>
      <c r="O43" s="13" t="str">
        <f t="shared" si="11"/>
        <v/>
      </c>
      <c r="P43" s="13" t="str">
        <f t="shared" si="12"/>
        <v/>
      </c>
      <c r="Q43" s="13" t="str">
        <f t="shared" si="13"/>
        <v/>
      </c>
      <c r="R43" s="13" t="str">
        <f t="shared" si="14"/>
        <v/>
      </c>
      <c r="S43" s="13" t="str">
        <f t="shared" si="15"/>
        <v/>
      </c>
      <c r="T43" s="13" t="str">
        <f t="shared" si="16"/>
        <v/>
      </c>
      <c r="U43" s="13" t="str">
        <f t="shared" si="17"/>
        <v/>
      </c>
      <c r="V43" s="13" t="str">
        <f t="shared" si="18"/>
        <v/>
      </c>
      <c r="W43" s="13" t="str">
        <f t="shared" si="19"/>
        <v/>
      </c>
      <c r="X43" s="14" t="str">
        <f>IF('E OKUL'!$R34="","",'E OKUL'!$R34)</f>
        <v/>
      </c>
    </row>
    <row r="44" spans="1:24" ht="9" customHeight="1">
      <c r="A44" s="11" t="str">
        <f>IF('E OKUL'!A35="","",'E OKUL'!A35)</f>
        <v/>
      </c>
      <c r="B44" s="12" t="str">
        <f>IF('E OKUL'!B35="","",'E OKUL'!B35)</f>
        <v/>
      </c>
      <c r="C44" s="12" t="str">
        <f>IF('E OKUL'!C35="","",'E OKUL'!C35)</f>
        <v/>
      </c>
      <c r="D44" s="13" t="str">
        <f t="shared" si="0"/>
        <v/>
      </c>
      <c r="E44" s="13" t="str">
        <f t="shared" si="1"/>
        <v/>
      </c>
      <c r="F44" s="13" t="str">
        <f t="shared" si="2"/>
        <v/>
      </c>
      <c r="G44" s="13" t="str">
        <f t="shared" si="3"/>
        <v/>
      </c>
      <c r="H44" s="13" t="str">
        <f t="shared" si="4"/>
        <v/>
      </c>
      <c r="I44" s="13" t="str">
        <f t="shared" si="5"/>
        <v/>
      </c>
      <c r="J44" s="13" t="str">
        <f t="shared" si="6"/>
        <v/>
      </c>
      <c r="K44" s="13" t="str">
        <f t="shared" si="7"/>
        <v/>
      </c>
      <c r="L44" s="13" t="str">
        <f t="shared" si="8"/>
        <v/>
      </c>
      <c r="M44" s="13" t="str">
        <f t="shared" si="9"/>
        <v/>
      </c>
      <c r="N44" s="13" t="str">
        <f t="shared" si="10"/>
        <v/>
      </c>
      <c r="O44" s="13" t="str">
        <f t="shared" si="11"/>
        <v/>
      </c>
      <c r="P44" s="13" t="str">
        <f t="shared" si="12"/>
        <v/>
      </c>
      <c r="Q44" s="13" t="str">
        <f t="shared" si="13"/>
        <v/>
      </c>
      <c r="R44" s="13" t="str">
        <f t="shared" si="14"/>
        <v/>
      </c>
      <c r="S44" s="13" t="str">
        <f t="shared" si="15"/>
        <v/>
      </c>
      <c r="T44" s="13" t="str">
        <f t="shared" si="16"/>
        <v/>
      </c>
      <c r="U44" s="13" t="str">
        <f t="shared" si="17"/>
        <v/>
      </c>
      <c r="V44" s="13" t="str">
        <f t="shared" si="18"/>
        <v/>
      </c>
      <c r="W44" s="13" t="str">
        <f t="shared" si="19"/>
        <v/>
      </c>
      <c r="X44" s="14" t="str">
        <f>IF('E OKUL'!$R35="","",'E OKUL'!$R35)</f>
        <v/>
      </c>
    </row>
    <row r="45" spans="1:24" ht="10.5" customHeight="1" thickBot="1">
      <c r="A45" s="11" t="str">
        <f>IF('E OKUL'!A36="","",'E OKUL'!A36)</f>
        <v/>
      </c>
      <c r="B45" s="15" t="str">
        <f>IF('E OKUL'!B36="","",'E OKUL'!B36)</f>
        <v/>
      </c>
      <c r="C45" s="15" t="str">
        <f>IF('E OKUL'!C36="","",'E OKUL'!C36)</f>
        <v/>
      </c>
      <c r="D45" s="32" t="str">
        <f>IF(X45="","", IF(X45="G"," ",IF(X45="K"," ",ROUND(X45/20,0))))</f>
        <v/>
      </c>
      <c r="E45" s="32" t="str">
        <f>IF(X45="","", IF(X45="G"," ",IF(X45="K"," ",ROUND((X45-D45)/19,0))))</f>
        <v/>
      </c>
      <c r="F45" s="32" t="str">
        <f>IF(X45="","", IF(X45="G"," ",IF(X45="K"," ",ROUND((X45-(D45+E45))/18,0))))</f>
        <v/>
      </c>
      <c r="G45" s="32" t="str">
        <f>IF(X45="","", IF(X45="G"," ",IF(X45="K"," ",ROUND((X45-(D45+E45+F45))/17,0))))</f>
        <v/>
      </c>
      <c r="H45" s="32" t="str">
        <f>IF(X45="","", IF(X45="G"," ",IF(X45="K"," ",ROUND((X45-(D45+E45+F45+G45))/16,0))))</f>
        <v/>
      </c>
      <c r="I45" s="32" t="str">
        <f>IF(X45="","", IF(X45="G"," ",IF(X45="K"," ",ROUND((X45-(D45+E45+F45+G45+H45))/15,0))))</f>
        <v/>
      </c>
      <c r="J45" s="32" t="str">
        <f>IF(X45="","", IF(X45="G"," ",IF(X45="K"," ",ROUND((X45-(D45+E45+F45+G45+H45+I45))/14,0))))</f>
        <v/>
      </c>
      <c r="K45" s="32" t="str">
        <f>IF(X45="","", IF(X45="G"," ",IF(X45="K"," ",ROUND((X45-(D45+E45+F45+G45+H45+I45+J45))/13,0))))</f>
        <v/>
      </c>
      <c r="L45" s="32" t="str">
        <f>IF(X45="","", IF(X45="G"," ",IF(X45="K"," ",ROUND((X45-(D45+E45+F45+G45+H45+I45+J45+K45))/12,0))))</f>
        <v/>
      </c>
      <c r="M45" s="32" t="str">
        <f>IF(X45="","", IF(X45="G"," ",IF(X45="K"," ",ROUND((X45-(D45+E45+F45+G45+H45+I45+J45+K45+L45))/11,0))))</f>
        <v/>
      </c>
      <c r="N45" s="32" t="str">
        <f>IF(X45="","", IF(X45="G"," ",IF(X45="K"," ",ROUND((X45-(D45+E45+F45+G45+H45+I45+J45+K45+L45+M45))/10,0))))</f>
        <v/>
      </c>
      <c r="O45" s="32" t="str">
        <f>IF(X45="","", IF(X45="G"," ",IF(X45="K"," ",ROUND((X45-(D45+E45+F45+G45+H45+I45+J45+K45+L45+M45+N45))/9,0))))</f>
        <v/>
      </c>
      <c r="P45" s="32" t="str">
        <f>IF(X45="","", IF(X45="G"," ",IF(X45="K"," ",ROUND((X45-(D45+E45+F45+G45+H45+I45+J45+K45+L45+M45+N45+O45))/8,0))))</f>
        <v/>
      </c>
      <c r="Q45" s="32" t="str">
        <f>IF(X45="","", IF(X45="G"," ",IF(X45="K"," ",ROUND((X45-(D45+E45+F45+G45+H45+I45+J45+K45+L45+M45+N45+O45+P45))/7,0))))</f>
        <v/>
      </c>
      <c r="R45" s="32" t="str">
        <f>IF(X45="","", IF(X45="G"," ",IF(X45="K"," ",ROUND((X45-(D45+E45+F45+G45+H45+I45+J45+K45+L45+M45+N45+O45+P45+Q45))/6,0))))</f>
        <v/>
      </c>
      <c r="S45" s="32" t="str">
        <f>IF(X45="","", IF(X45="G"," ",IF(X45="K"," ",ROUND((X45-(D45+E45+F45+G45+H45+I45+J45+K45+L45+M45+N45+O45+P45+Q45+R45))/5,0))))</f>
        <v/>
      </c>
      <c r="T45" s="32" t="str">
        <f>IF(X45="","", IF(X45="G"," ",IF(X45="K"," ",ROUND((X45-(D45+E45+F45+G45+H45+I45+J45+K45+L45+M45+N45+O45+P45+Q45+R45+S45))/4,0))))</f>
        <v/>
      </c>
      <c r="U45" s="32" t="str">
        <f>IF(X45="","", IF(X45="G"," ",IF(X45="K"," ",ROUND((X45-(D45+E45+F45+G45+H45+I45+J45+K45+L45+M45+N45+O45+P45+Q45+R45+S45+T45))/3,0))))</f>
        <v/>
      </c>
      <c r="V45" s="32" t="str">
        <f>IF(X45="","", IF(X45="G"," ",IF(X45="K"," ",ROUND((X45-(D45+E45+F45+G45+H45+I45+J45+K45+L45+M45+N45+O45+P45+Q45+R45+S45+T45+U45))/2,0))))</f>
        <v/>
      </c>
      <c r="W45" s="32" t="str">
        <f>IF(X45="","", IF(X45="G"," ",IF(X45="K"," ",X45-(SUM(D45:V45)))))</f>
        <v/>
      </c>
      <c r="X45" s="33" t="str">
        <f>IF('E OKUL'!$R36="","",'E OKUL'!$R36)</f>
        <v/>
      </c>
    </row>
    <row r="46" spans="1:24">
      <c r="A46" s="16"/>
      <c r="B46" s="16"/>
      <c r="C46" s="16"/>
      <c r="D46" s="16"/>
      <c r="E46" s="16"/>
      <c r="F46" s="16"/>
      <c r="G46" s="16"/>
      <c r="H46" s="16"/>
      <c r="I46" s="16"/>
      <c r="J46" s="16"/>
      <c r="K46" s="16"/>
      <c r="L46" s="16"/>
      <c r="M46" s="16"/>
      <c r="N46" s="16"/>
      <c r="O46" s="16"/>
      <c r="P46" s="16"/>
      <c r="Q46" s="16"/>
      <c r="R46" s="16"/>
      <c r="S46" s="16"/>
      <c r="T46" s="16"/>
      <c r="U46" s="16"/>
      <c r="V46" s="16"/>
      <c r="W46" s="16"/>
      <c r="X46" s="16"/>
    </row>
    <row r="47" spans="1:24">
      <c r="A47" s="16"/>
      <c r="B47" s="16"/>
      <c r="C47" s="17">
        <f>'E OKUL'!$Q$38</f>
        <v>0</v>
      </c>
      <c r="D47" s="16"/>
      <c r="E47" s="16"/>
      <c r="F47" s="16"/>
      <c r="G47" s="16"/>
      <c r="H47" s="16"/>
      <c r="I47" s="16"/>
      <c r="J47" s="16"/>
      <c r="K47" s="16"/>
      <c r="L47" s="16"/>
      <c r="M47" s="16"/>
      <c r="N47" s="16"/>
      <c r="O47" s="16"/>
      <c r="P47" s="16"/>
      <c r="Q47" s="16"/>
      <c r="R47" s="17" t="str">
        <f>'E OKUL'!$Q$45</f>
        <v>Aşkın HÜSEYİNOĞLU</v>
      </c>
      <c r="S47" s="16"/>
      <c r="T47" s="16"/>
      <c r="U47" s="16"/>
      <c r="V47" s="16"/>
      <c r="W47" s="16"/>
      <c r="X47" s="16"/>
    </row>
    <row r="48" spans="1:24">
      <c r="A48" s="16"/>
      <c r="C48" s="17">
        <f>'E OKUL'!$Q$39</f>
        <v>0</v>
      </c>
      <c r="D48" s="16"/>
      <c r="E48" s="16"/>
      <c r="F48" s="16"/>
      <c r="G48" s="16"/>
      <c r="H48" s="16"/>
      <c r="I48" s="16"/>
      <c r="J48" s="16"/>
      <c r="K48" s="16"/>
      <c r="L48" s="16"/>
      <c r="M48" s="16"/>
      <c r="N48" s="16"/>
      <c r="O48" s="16"/>
      <c r="P48" s="16"/>
      <c r="R48" s="17" t="s">
        <v>131</v>
      </c>
      <c r="S48" s="16"/>
      <c r="T48" s="16"/>
      <c r="U48" s="16"/>
      <c r="V48" s="16"/>
      <c r="W48" s="16"/>
      <c r="X48" s="16"/>
    </row>
  </sheetData>
  <customSheetViews>
    <customSheetView guid="{7B73A12D-CDF5-40B7-BABB-F1EF5665025A}" showPageBreaks="1" topLeftCell="A13">
      <selection activeCell="Q29" sqref="Q29"/>
      <pageMargins left="0.7" right="0.7" top="0.75" bottom="0.75" header="0.3" footer="0.3"/>
      <pageSetup paperSize="9" orientation="landscape" r:id="rId1"/>
    </customSheetView>
  </customSheetViews>
  <mergeCells count="28">
    <mergeCell ref="A1:X1"/>
    <mergeCell ref="D4:D9"/>
    <mergeCell ref="J4:J9"/>
    <mergeCell ref="I4:I9"/>
    <mergeCell ref="H4:H9"/>
    <mergeCell ref="G4:G9"/>
    <mergeCell ref="F4:F9"/>
    <mergeCell ref="E4:E9"/>
    <mergeCell ref="P4:P9"/>
    <mergeCell ref="O4:O9"/>
    <mergeCell ref="L4:L9"/>
    <mergeCell ref="K4:K9"/>
    <mergeCell ref="W4:W9"/>
    <mergeCell ref="V4:V9"/>
    <mergeCell ref="U4:U9"/>
    <mergeCell ref="T4:T9"/>
    <mergeCell ref="S4:S9"/>
    <mergeCell ref="Q4:Q9"/>
    <mergeCell ref="D3:H3"/>
    <mergeCell ref="A2:X2"/>
    <mergeCell ref="I3:R3"/>
    <mergeCell ref="S3:W3"/>
    <mergeCell ref="C3:C9"/>
    <mergeCell ref="A9:B9"/>
    <mergeCell ref="X3:X9"/>
    <mergeCell ref="R4:R9"/>
    <mergeCell ref="N4:N9"/>
    <mergeCell ref="M4:M9"/>
  </mergeCells>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dimension ref="A1:Z48"/>
  <sheetViews>
    <sheetView zoomScale="130" zoomScaleNormal="130" workbookViewId="0">
      <selection activeCell="G41" sqref="G41"/>
    </sheetView>
  </sheetViews>
  <sheetFormatPr defaultRowHeight="12.75"/>
  <cols>
    <col min="2" max="2" width="5.7109375" customWidth="1"/>
    <col min="3" max="3" width="20.28515625" customWidth="1"/>
    <col min="4" max="11" width="4.42578125" customWidth="1"/>
    <col min="12" max="12" width="4.7109375" customWidth="1"/>
    <col min="13" max="19" width="4.42578125" customWidth="1"/>
    <col min="20" max="20" width="6.140625" customWidth="1"/>
    <col min="21" max="23" width="4.42578125" customWidth="1"/>
    <col min="24" max="24" width="9.7109375" customWidth="1"/>
  </cols>
  <sheetData>
    <row r="1" spans="1:26" ht="15" customHeight="1">
      <c r="A1" s="107" t="str">
        <f>CONCATENATE('E OKUL'!Q44," ","EĞİTİM - ÖĞRETİM YILI"," ", 'E OKUL'!Q43," ",'E OKUL'!Q42," ",'E OKUL'!Q41," ","SINIFI"," ",'E OKUL'!Q40," ","DERSİ"," ","DERS İÇİ DEĞERLENDİRME ÖLÇEĞİ")</f>
        <v>2023 - 204 EĞİTİM - ÖĞRETİM YILI ARDAHAN FEN LİSESİ 1. DÖNEM  SINIFI  DERSİ DERS İÇİ DEĞERLENDİRME ÖLÇEĞİ</v>
      </c>
      <c r="B1" s="108"/>
      <c r="C1" s="108"/>
      <c r="D1" s="108"/>
      <c r="E1" s="108"/>
      <c r="F1" s="108"/>
      <c r="G1" s="108"/>
      <c r="H1" s="108"/>
      <c r="I1" s="108"/>
      <c r="J1" s="108"/>
      <c r="K1" s="108"/>
      <c r="L1" s="108"/>
      <c r="M1" s="108"/>
      <c r="N1" s="108"/>
      <c r="O1" s="108"/>
      <c r="P1" s="108"/>
      <c r="Q1" s="108"/>
      <c r="R1" s="108"/>
      <c r="S1" s="108"/>
      <c r="T1" s="108"/>
      <c r="U1" s="108"/>
      <c r="V1" s="108"/>
      <c r="W1" s="108"/>
      <c r="X1" s="109"/>
    </row>
    <row r="2" spans="1:26" ht="11.25" customHeight="1" thickBot="1">
      <c r="A2" s="18"/>
      <c r="B2" s="19"/>
      <c r="C2" s="19"/>
      <c r="D2" s="19"/>
      <c r="E2" s="19"/>
      <c r="F2" s="19"/>
      <c r="G2" s="19"/>
      <c r="H2" s="19"/>
      <c r="I2" s="19"/>
      <c r="J2" s="19"/>
      <c r="K2" s="19"/>
      <c r="L2" s="19"/>
      <c r="M2" s="19"/>
      <c r="N2" s="19"/>
      <c r="O2" s="19"/>
      <c r="P2" s="19"/>
      <c r="Q2" s="19"/>
      <c r="R2" s="19"/>
      <c r="S2" s="19"/>
      <c r="T2" s="19"/>
      <c r="U2" s="19"/>
      <c r="V2" s="19"/>
      <c r="W2" s="19"/>
      <c r="X2" s="20"/>
    </row>
    <row r="3" spans="1:26" ht="18.600000000000001" customHeight="1" thickBot="1">
      <c r="A3" s="4" t="s">
        <v>74</v>
      </c>
      <c r="B3" s="5">
        <v>5</v>
      </c>
      <c r="C3" s="90" t="s">
        <v>51</v>
      </c>
      <c r="D3" s="119" t="s">
        <v>17</v>
      </c>
      <c r="E3" s="79"/>
      <c r="F3" s="79"/>
      <c r="G3" s="79"/>
      <c r="H3" s="80"/>
      <c r="I3" s="119" t="s">
        <v>40</v>
      </c>
      <c r="J3" s="79"/>
      <c r="K3" s="79"/>
      <c r="L3" s="79"/>
      <c r="M3" s="80"/>
      <c r="N3" s="87" t="s">
        <v>39</v>
      </c>
      <c r="O3" s="88"/>
      <c r="P3" s="88"/>
      <c r="Q3" s="88"/>
      <c r="R3" s="89"/>
      <c r="S3" s="87" t="s">
        <v>41</v>
      </c>
      <c r="T3" s="89"/>
      <c r="U3" s="87" t="s">
        <v>32</v>
      </c>
      <c r="V3" s="88"/>
      <c r="W3" s="89"/>
      <c r="X3" s="95"/>
    </row>
    <row r="4" spans="1:26" ht="11.25" customHeight="1">
      <c r="A4" s="6" t="s">
        <v>75</v>
      </c>
      <c r="B4" s="7">
        <v>4</v>
      </c>
      <c r="C4" s="91"/>
      <c r="D4" s="116" t="s">
        <v>136</v>
      </c>
      <c r="E4" s="115" t="s">
        <v>138</v>
      </c>
      <c r="F4" s="115" t="s">
        <v>139</v>
      </c>
      <c r="G4" s="115" t="s">
        <v>140</v>
      </c>
      <c r="H4" s="114" t="s">
        <v>141</v>
      </c>
      <c r="I4" s="72" t="s">
        <v>142</v>
      </c>
      <c r="J4" s="111" t="s">
        <v>143</v>
      </c>
      <c r="K4" s="111" t="s">
        <v>137</v>
      </c>
      <c r="L4" s="111" t="s">
        <v>144</v>
      </c>
      <c r="M4" s="104" t="s">
        <v>24</v>
      </c>
      <c r="N4" s="101" t="s">
        <v>25</v>
      </c>
      <c r="O4" s="75" t="s">
        <v>43</v>
      </c>
      <c r="P4" s="75" t="s">
        <v>27</v>
      </c>
      <c r="Q4" s="75" t="s">
        <v>42</v>
      </c>
      <c r="R4" s="98" t="s">
        <v>29</v>
      </c>
      <c r="S4" s="72" t="s">
        <v>30</v>
      </c>
      <c r="T4" s="111" t="s">
        <v>31</v>
      </c>
      <c r="U4" s="75" t="s">
        <v>33</v>
      </c>
      <c r="V4" s="75" t="s">
        <v>34</v>
      </c>
      <c r="W4" s="98" t="s">
        <v>35</v>
      </c>
      <c r="X4" s="96"/>
    </row>
    <row r="5" spans="1:26" ht="11.25" customHeight="1">
      <c r="A5" s="6" t="s">
        <v>76</v>
      </c>
      <c r="B5" s="7">
        <v>3</v>
      </c>
      <c r="C5" s="91"/>
      <c r="D5" s="117" t="s">
        <v>36</v>
      </c>
      <c r="E5" s="76" t="s">
        <v>37</v>
      </c>
      <c r="F5" s="76" t="s">
        <v>38</v>
      </c>
      <c r="G5" s="76" t="s">
        <v>18</v>
      </c>
      <c r="H5" s="99" t="s">
        <v>19</v>
      </c>
      <c r="I5" s="73" t="s">
        <v>20</v>
      </c>
      <c r="J5" s="112" t="s">
        <v>21</v>
      </c>
      <c r="K5" s="112" t="s">
        <v>22</v>
      </c>
      <c r="L5" s="112" t="s">
        <v>23</v>
      </c>
      <c r="M5" s="105" t="s">
        <v>24</v>
      </c>
      <c r="N5" s="102" t="s">
        <v>25</v>
      </c>
      <c r="O5" s="76" t="s">
        <v>26</v>
      </c>
      <c r="P5" s="76" t="s">
        <v>27</v>
      </c>
      <c r="Q5" s="76" t="s">
        <v>28</v>
      </c>
      <c r="R5" s="99" t="s">
        <v>29</v>
      </c>
      <c r="S5" s="73" t="s">
        <v>30</v>
      </c>
      <c r="T5" s="112" t="s">
        <v>31</v>
      </c>
      <c r="U5" s="76" t="s">
        <v>33</v>
      </c>
      <c r="V5" s="76" t="s">
        <v>34</v>
      </c>
      <c r="W5" s="99" t="s">
        <v>35</v>
      </c>
      <c r="X5" s="96"/>
    </row>
    <row r="6" spans="1:26" ht="11.25" customHeight="1">
      <c r="A6" s="6" t="s">
        <v>77</v>
      </c>
      <c r="B6" s="7">
        <v>2</v>
      </c>
      <c r="C6" s="91"/>
      <c r="D6" s="117" t="s">
        <v>36</v>
      </c>
      <c r="E6" s="76" t="s">
        <v>37</v>
      </c>
      <c r="F6" s="76" t="s">
        <v>38</v>
      </c>
      <c r="G6" s="76" t="s">
        <v>18</v>
      </c>
      <c r="H6" s="99" t="s">
        <v>19</v>
      </c>
      <c r="I6" s="73" t="s">
        <v>20</v>
      </c>
      <c r="J6" s="112" t="s">
        <v>21</v>
      </c>
      <c r="K6" s="112" t="s">
        <v>22</v>
      </c>
      <c r="L6" s="112" t="s">
        <v>23</v>
      </c>
      <c r="M6" s="105" t="s">
        <v>24</v>
      </c>
      <c r="N6" s="102" t="s">
        <v>25</v>
      </c>
      <c r="O6" s="76" t="s">
        <v>26</v>
      </c>
      <c r="P6" s="76" t="s">
        <v>27</v>
      </c>
      <c r="Q6" s="76" t="s">
        <v>28</v>
      </c>
      <c r="R6" s="99" t="s">
        <v>29</v>
      </c>
      <c r="S6" s="73" t="s">
        <v>30</v>
      </c>
      <c r="T6" s="112" t="s">
        <v>31</v>
      </c>
      <c r="U6" s="76" t="s">
        <v>33</v>
      </c>
      <c r="V6" s="76" t="s">
        <v>34</v>
      </c>
      <c r="W6" s="99" t="s">
        <v>35</v>
      </c>
      <c r="X6" s="96"/>
    </row>
    <row r="7" spans="1:26" ht="11.25" customHeight="1">
      <c r="A7" s="6" t="s">
        <v>78</v>
      </c>
      <c r="B7" s="7">
        <v>1</v>
      </c>
      <c r="C7" s="91"/>
      <c r="D7" s="117" t="s">
        <v>36</v>
      </c>
      <c r="E7" s="76" t="s">
        <v>37</v>
      </c>
      <c r="F7" s="76" t="s">
        <v>38</v>
      </c>
      <c r="G7" s="76" t="s">
        <v>18</v>
      </c>
      <c r="H7" s="99" t="s">
        <v>19</v>
      </c>
      <c r="I7" s="73" t="s">
        <v>20</v>
      </c>
      <c r="J7" s="112" t="s">
        <v>21</v>
      </c>
      <c r="K7" s="112" t="s">
        <v>22</v>
      </c>
      <c r="L7" s="112" t="s">
        <v>23</v>
      </c>
      <c r="M7" s="105" t="s">
        <v>24</v>
      </c>
      <c r="N7" s="102" t="s">
        <v>25</v>
      </c>
      <c r="O7" s="76" t="s">
        <v>26</v>
      </c>
      <c r="P7" s="76" t="s">
        <v>27</v>
      </c>
      <c r="Q7" s="76" t="s">
        <v>28</v>
      </c>
      <c r="R7" s="99" t="s">
        <v>29</v>
      </c>
      <c r="S7" s="73" t="s">
        <v>30</v>
      </c>
      <c r="T7" s="112" t="s">
        <v>31</v>
      </c>
      <c r="U7" s="76" t="s">
        <v>33</v>
      </c>
      <c r="V7" s="76" t="s">
        <v>34</v>
      </c>
      <c r="W7" s="99" t="s">
        <v>35</v>
      </c>
      <c r="X7" s="96"/>
    </row>
    <row r="8" spans="1:26" ht="11.25" customHeight="1">
      <c r="A8" s="6" t="s">
        <v>79</v>
      </c>
      <c r="B8" s="7">
        <v>0</v>
      </c>
      <c r="C8" s="91"/>
      <c r="D8" s="117" t="s">
        <v>36</v>
      </c>
      <c r="E8" s="76" t="s">
        <v>37</v>
      </c>
      <c r="F8" s="76" t="s">
        <v>38</v>
      </c>
      <c r="G8" s="76" t="s">
        <v>18</v>
      </c>
      <c r="H8" s="99" t="s">
        <v>19</v>
      </c>
      <c r="I8" s="73" t="s">
        <v>20</v>
      </c>
      <c r="J8" s="112" t="s">
        <v>21</v>
      </c>
      <c r="K8" s="112" t="s">
        <v>22</v>
      </c>
      <c r="L8" s="112" t="s">
        <v>23</v>
      </c>
      <c r="M8" s="105" t="s">
        <v>24</v>
      </c>
      <c r="N8" s="102" t="s">
        <v>25</v>
      </c>
      <c r="O8" s="76" t="s">
        <v>26</v>
      </c>
      <c r="P8" s="76" t="s">
        <v>27</v>
      </c>
      <c r="Q8" s="76" t="s">
        <v>28</v>
      </c>
      <c r="R8" s="99" t="s">
        <v>29</v>
      </c>
      <c r="S8" s="73" t="s">
        <v>30</v>
      </c>
      <c r="T8" s="112" t="s">
        <v>31</v>
      </c>
      <c r="U8" s="76" t="s">
        <v>33</v>
      </c>
      <c r="V8" s="76" t="s">
        <v>34</v>
      </c>
      <c r="W8" s="99" t="s">
        <v>35</v>
      </c>
      <c r="X8" s="96"/>
    </row>
    <row r="9" spans="1:26" ht="45" customHeight="1" thickBot="1">
      <c r="A9" s="93" t="s">
        <v>125</v>
      </c>
      <c r="B9" s="94"/>
      <c r="C9" s="92"/>
      <c r="D9" s="118" t="s">
        <v>36</v>
      </c>
      <c r="E9" s="77" t="s">
        <v>37</v>
      </c>
      <c r="F9" s="77" t="s">
        <v>38</v>
      </c>
      <c r="G9" s="77" t="s">
        <v>18</v>
      </c>
      <c r="H9" s="100" t="s">
        <v>19</v>
      </c>
      <c r="I9" s="74" t="s">
        <v>20</v>
      </c>
      <c r="J9" s="113" t="s">
        <v>21</v>
      </c>
      <c r="K9" s="113" t="s">
        <v>22</v>
      </c>
      <c r="L9" s="113" t="s">
        <v>23</v>
      </c>
      <c r="M9" s="106" t="s">
        <v>24</v>
      </c>
      <c r="N9" s="103" t="s">
        <v>25</v>
      </c>
      <c r="O9" s="77" t="s">
        <v>26</v>
      </c>
      <c r="P9" s="77" t="s">
        <v>27</v>
      </c>
      <c r="Q9" s="77" t="s">
        <v>28</v>
      </c>
      <c r="R9" s="100" t="s">
        <v>29</v>
      </c>
      <c r="S9" s="74" t="s">
        <v>30</v>
      </c>
      <c r="T9" s="113" t="s">
        <v>31</v>
      </c>
      <c r="U9" s="77" t="s">
        <v>33</v>
      </c>
      <c r="V9" s="77" t="s">
        <v>34</v>
      </c>
      <c r="W9" s="100" t="s">
        <v>35</v>
      </c>
      <c r="X9" s="97"/>
    </row>
    <row r="10" spans="1:26" s="2" customFormat="1" ht="9" customHeight="1">
      <c r="A10" s="8" t="s">
        <v>3</v>
      </c>
      <c r="B10" s="9" t="s">
        <v>4</v>
      </c>
      <c r="C10" s="9" t="s">
        <v>5</v>
      </c>
      <c r="D10" s="28"/>
      <c r="E10" s="28"/>
      <c r="F10" s="28"/>
      <c r="G10" s="28"/>
      <c r="H10" s="28"/>
      <c r="I10" s="28"/>
      <c r="J10" s="28"/>
      <c r="K10" s="28"/>
      <c r="L10" s="28"/>
      <c r="M10" s="28"/>
      <c r="N10" s="28"/>
      <c r="O10" s="28"/>
      <c r="P10" s="28"/>
      <c r="Q10" s="28"/>
      <c r="R10" s="28"/>
      <c r="S10" s="28"/>
      <c r="T10" s="28"/>
      <c r="U10" s="28"/>
      <c r="V10" s="28"/>
      <c r="W10" s="28"/>
      <c r="X10" s="10" t="s">
        <v>44</v>
      </c>
    </row>
    <row r="11" spans="1:26" s="2" customFormat="1" ht="9" customHeight="1">
      <c r="A11" s="11" t="str">
        <f>IF('E OKUL'!A2="","",'E OKUL'!A2)</f>
        <v/>
      </c>
      <c r="B11" s="12" t="str">
        <f>IF('E OKUL'!B2="","",'E OKUL'!B2)</f>
        <v/>
      </c>
      <c r="C11" s="12" t="str">
        <f>IF('E OKUL'!C2="","",'E OKUL'!C2)</f>
        <v/>
      </c>
      <c r="D11" s="13" t="str">
        <f>IF(X11="","", IF(X11="G"," ",IF(X11="K"," ",ROUND(X11/20,0))))</f>
        <v/>
      </c>
      <c r="E11" s="13" t="str">
        <f>IF(X11="","", IF(X11="G"," ",IF(X11="K"," ",ROUND((X11-D11)/19,0))))</f>
        <v/>
      </c>
      <c r="F11" s="13" t="str">
        <f>IF(X11="","", IF(X11="G"," ",IF(X11="K"," ",ROUND((X11-(D11+E11))/18,0))))</f>
        <v/>
      </c>
      <c r="G11" s="13" t="str">
        <f>IF(X11="","", IF(X11="G"," ",IF(X11="K"," ",ROUND((X11-(D11+E11+F11))/17,0))))</f>
        <v/>
      </c>
      <c r="H11" s="13" t="str">
        <f>IF(X11="","", IF(X11="G"," ",IF(X11="K"," ",ROUND((X11-(D11+E11+F11+G11))/16,0))))</f>
        <v/>
      </c>
      <c r="I11" s="13" t="str">
        <f>IF(X11="","", IF(X11="G"," ",IF(X11="K"," ",ROUND((X11-(D11+E11+F11+G11+H11))/15,0))))</f>
        <v/>
      </c>
      <c r="J11" s="13" t="str">
        <f>IF(X11="","", IF(X11="G"," ",IF(X11="K"," ",ROUND((X11-(D11+E11+F11+G11+H11+I11))/14,0))))</f>
        <v/>
      </c>
      <c r="K11" s="13" t="str">
        <f>IF(X11="","", IF(X11="G"," ",IF(X11="K"," ",ROUND((X11-(D11+E11+F11+G11+H11+I11+J11))/13,0))))</f>
        <v/>
      </c>
      <c r="L11" s="13" t="str">
        <f>IF(X11="","", IF(X11="G"," ",IF(X11="K"," ",ROUND((X11-(D11+E11+F11+G11+H11+I11+J11+K11))/12,0))))</f>
        <v/>
      </c>
      <c r="M11" s="13" t="str">
        <f>IF(X11="","", IF(X11="G"," ",IF(X11="K"," ",ROUND((X11-(D11+E11+F11+G11+H11+I11+J11+K11+L11))/11,0))))</f>
        <v/>
      </c>
      <c r="N11" s="13" t="str">
        <f>IF(X11="","", IF(X11="G"," ",IF(X11="K"," ",ROUND((X11-(D11+E11+F11+G11+H11+I11+J11+K11+L11+M11))/10,0))))</f>
        <v/>
      </c>
      <c r="O11" s="13" t="str">
        <f>IF(X11="","", IF(X11="G"," ",IF(X11="K"," ",ROUND((X11-(D11+E11+F11+G11+H11+I11+J11+K11+L11+M11+N11))/9,0))))</f>
        <v/>
      </c>
      <c r="P11" s="13" t="str">
        <f>IF(X11="","", IF(X11="G"," ",IF(X11="K"," ",ROUND((X11-(D11+E11+F11+G11+H11+I11+J11+K11+L11+M11+N11+O11))/8,0))))</f>
        <v/>
      </c>
      <c r="Q11" s="13" t="str">
        <f>IF(X11="","", IF(X11="G"," ",IF(X11="K"," ",ROUND((X11-(D11+E11+F11+G11+H11+I11+J11+K11+L11+M11+N11+O11+P11))/7,0))))</f>
        <v/>
      </c>
      <c r="R11" s="13" t="str">
        <f>IF(X11="","", IF(X11="G"," ",IF(X11="K"," ",ROUND((X11-(D11+E11+F11+G11+H11+I11+J11+K11+L11+M11+N11+O11+P11+Q11))/6,0))))</f>
        <v/>
      </c>
      <c r="S11" s="13" t="str">
        <f>IF(X11="","", IF(X11="G"," ",IF(X11="K"," ",ROUND((X11-(D11+E11+F11+G11+H11+I11+J11+K11+L11+M11+N11+O11+P11+Q11+R11))/5,0))))</f>
        <v/>
      </c>
      <c r="T11" s="13" t="str">
        <f>IF(X11="","", IF(X11="G"," ",IF(X11="K"," ",ROUND((X11-(D11+E11+F11+G11+H11+I11+J11+K11+L11+M11+N11+O11+P11+Q11+R11+S11))/4,0))))</f>
        <v/>
      </c>
      <c r="U11" s="13" t="str">
        <f>IF(X11="","", IF(X11="G"," ",IF(X11="K"," ",ROUND((X11-(D11+E11+F11+G11+H11+I11+J11+K11+L11+M11+N11+O11+P11+Q11+R11+S11+T11))/3,0))))</f>
        <v/>
      </c>
      <c r="V11" s="13" t="str">
        <f>IF(X11="","", IF(X11="G"," ",IF(X11="K"," ",ROUND((X11-(D11+E11+F11+G11+H11+I11+J11+K11+L11+M11+N11+O11+P11+Q11+R11+S11+T11+U11))/2,0))))</f>
        <v/>
      </c>
      <c r="W11" s="13" t="str">
        <f>IF(X11="","", IF(X11="G"," ",IF(X11="K"," ",X11-(SUM(D11:V11)))))</f>
        <v/>
      </c>
      <c r="X11" s="14" t="str">
        <f>IF('E OKUL'!$L2="","",'E OKUL'!$L2)</f>
        <v/>
      </c>
      <c r="Z11"/>
    </row>
    <row r="12" spans="1:26" s="2" customFormat="1" ht="9" customHeight="1">
      <c r="A12" s="11" t="str">
        <f>IF('E OKUL'!A3="","",'E OKUL'!A3)</f>
        <v/>
      </c>
      <c r="B12" s="12" t="str">
        <f>IF('E OKUL'!B3="","",'E OKUL'!B3)</f>
        <v/>
      </c>
      <c r="C12" s="12" t="str">
        <f>IF('E OKUL'!C3="","",'E OKUL'!C3)</f>
        <v/>
      </c>
      <c r="D12" s="13" t="str">
        <f t="shared" ref="D12:D44" si="0">IF(X12="","", IF(X12="G"," ",IF(X12="K"," ",ROUND(X12/20,0))))</f>
        <v/>
      </c>
      <c r="E12" s="13" t="str">
        <f t="shared" ref="E12:E44" si="1">IF(X12="","", IF(X12="G"," ",IF(X12="K"," ",ROUND((X12-D12)/19,0))))</f>
        <v/>
      </c>
      <c r="F12" s="13" t="str">
        <f t="shared" ref="F12:F44" si="2">IF(X12="","", IF(X12="G"," ",IF(X12="K"," ",ROUND((X12-(D12+E12))/18,0))))</f>
        <v/>
      </c>
      <c r="G12" s="13" t="str">
        <f t="shared" ref="G12:G44" si="3">IF(X12="","", IF(X12="G"," ",IF(X12="K"," ",ROUND((X12-(D12+E12+F12))/17,0))))</f>
        <v/>
      </c>
      <c r="H12" s="13" t="str">
        <f t="shared" ref="H12:H44" si="4">IF(X12="","", IF(X12="G"," ",IF(X12="K"," ",ROUND((X12-(D12+E12+F12+G12))/16,0))))</f>
        <v/>
      </c>
      <c r="I12" s="13" t="str">
        <f t="shared" ref="I12:I44" si="5">IF(X12="","", IF(X12="G"," ",IF(X12="K"," ",ROUND((X12-(D12+E12+F12+G12+H12))/15,0))))</f>
        <v/>
      </c>
      <c r="J12" s="13" t="str">
        <f t="shared" ref="J12:J44" si="6">IF(X12="","", IF(X12="G"," ",IF(X12="K"," ",ROUND((X12-(D12+E12+F12+G12+H12+I12))/14,0))))</f>
        <v/>
      </c>
      <c r="K12" s="13" t="str">
        <f t="shared" ref="K12:K44" si="7">IF(X12="","", IF(X12="G"," ",IF(X12="K"," ",ROUND((X12-(D12+E12+F12+G12+H12+I12+J12))/13,0))))</f>
        <v/>
      </c>
      <c r="L12" s="13" t="str">
        <f t="shared" ref="L12:L44" si="8">IF(X12="","", IF(X12="G"," ",IF(X12="K"," ",ROUND((X12-(D12+E12+F12+G12+H12+I12+J12+K12))/12,0))))</f>
        <v/>
      </c>
      <c r="M12" s="13" t="str">
        <f t="shared" ref="M12:M44" si="9">IF(X12="","", IF(X12="G"," ",IF(X12="K"," ",ROUND((X12-(D12+E12+F12+G12+H12+I12+J12+K12+L12))/11,0))))</f>
        <v/>
      </c>
      <c r="N12" s="13" t="str">
        <f t="shared" ref="N12:N44" si="10">IF(X12="","", IF(X12="G"," ",IF(X12="K"," ",ROUND((X12-(D12+E12+F12+G12+H12+I12+J12+K12+L12+M12))/10,0))))</f>
        <v/>
      </c>
      <c r="O12" s="13" t="str">
        <f t="shared" ref="O12:O44" si="11">IF(X12="","", IF(X12="G"," ",IF(X12="K"," ",ROUND((X12-(D12+E12+F12+G12+H12+I12+J12+K12+L12+M12+N12))/9,0))))</f>
        <v/>
      </c>
      <c r="P12" s="13" t="str">
        <f t="shared" ref="P12:P44" si="12">IF(X12="","", IF(X12="G"," ",IF(X12="K"," ",ROUND((X12-(D12+E12+F12+G12+H12+I12+J12+K12+L12+M12+N12+O12))/8,0))))</f>
        <v/>
      </c>
      <c r="Q12" s="13" t="str">
        <f t="shared" ref="Q12:Q44" si="13">IF(X12="","", IF(X12="G"," ",IF(X12="K"," ",ROUND((X12-(D12+E12+F12+G12+H12+I12+J12+K12+L12+M12+N12+O12+P12))/7,0))))</f>
        <v/>
      </c>
      <c r="R12" s="13" t="str">
        <f t="shared" ref="R12:R44" si="14">IF(X12="","", IF(X12="G"," ",IF(X12="K"," ",ROUND((X12-(D12+E12+F12+G12+H12+I12+J12+K12+L12+M12+N12+O12+P12+Q12))/6,0))))</f>
        <v/>
      </c>
      <c r="S12" s="13" t="str">
        <f t="shared" ref="S12:S44" si="15">IF(X12="","", IF(X12="G"," ",IF(X12="K"," ",ROUND((X12-(D12+E12+F12+G12+H12+I12+J12+K12+L12+M12+N12+O12+P12+Q12+R12))/5,0))))</f>
        <v/>
      </c>
      <c r="T12" s="13" t="str">
        <f t="shared" ref="T12:T44" si="16">IF(X12="","", IF(X12="G"," ",IF(X12="K"," ",ROUND((X12-(D12+E12+F12+G12+H12+I12+J12+K12+L12+M12+N12+O12+P12+Q12+R12+S12))/4,0))))</f>
        <v/>
      </c>
      <c r="U12" s="13" t="str">
        <f t="shared" ref="U12:U44" si="17">IF(X12="","", IF(X12="G"," ",IF(X12="K"," ",ROUND((X12-(D12+E12+F12+G12+H12+I12+J12+K12+L12+M12+N12+O12+P12+Q12+R12+S12+T12))/3,0))))</f>
        <v/>
      </c>
      <c r="V12" s="13" t="str">
        <f t="shared" ref="V12:V44" si="18">IF(X12="","", IF(X12="G"," ",IF(X12="K"," ",ROUND((X12-(D12+E12+F12+G12+H12+I12+J12+K12+L12+M12+N12+O12+P12+Q12+R12+S12+T12+U12))/2,0))))</f>
        <v/>
      </c>
      <c r="W12" s="13" t="str">
        <f t="shared" ref="W12:W44" si="19">IF(X12="","", IF(X12="G"," ",IF(X12="K"," ",X12-(SUM(D12:V12)))))</f>
        <v/>
      </c>
      <c r="X12" s="14" t="str">
        <f>IF('E OKUL'!$L3="","",'E OKUL'!$L3)</f>
        <v/>
      </c>
    </row>
    <row r="13" spans="1:26" s="2" customFormat="1" ht="9" customHeight="1">
      <c r="A13" s="11" t="str">
        <f>IF('E OKUL'!A4="","",'E OKUL'!A4)</f>
        <v/>
      </c>
      <c r="B13" s="12" t="str">
        <f>IF('E OKUL'!B4="","",'E OKUL'!B4)</f>
        <v/>
      </c>
      <c r="C13" s="12" t="str">
        <f>IF('E OKUL'!C4="","",'E OKUL'!C4)</f>
        <v/>
      </c>
      <c r="D13" s="13" t="str">
        <f t="shared" si="0"/>
        <v/>
      </c>
      <c r="E13" s="13" t="str">
        <f t="shared" si="1"/>
        <v/>
      </c>
      <c r="F13" s="13" t="str">
        <f t="shared" si="2"/>
        <v/>
      </c>
      <c r="G13" s="13" t="str">
        <f t="shared" si="3"/>
        <v/>
      </c>
      <c r="H13" s="13" t="str">
        <f t="shared" si="4"/>
        <v/>
      </c>
      <c r="I13" s="13" t="str">
        <f t="shared" si="5"/>
        <v/>
      </c>
      <c r="J13" s="13" t="str">
        <f t="shared" si="6"/>
        <v/>
      </c>
      <c r="K13" s="13" t="str">
        <f t="shared" si="7"/>
        <v/>
      </c>
      <c r="L13" s="13" t="str">
        <f t="shared" si="8"/>
        <v/>
      </c>
      <c r="M13" s="13" t="str">
        <f t="shared" si="9"/>
        <v/>
      </c>
      <c r="N13" s="13" t="str">
        <f t="shared" si="10"/>
        <v/>
      </c>
      <c r="O13" s="13" t="str">
        <f t="shared" si="11"/>
        <v/>
      </c>
      <c r="P13" s="13" t="str">
        <f t="shared" si="12"/>
        <v/>
      </c>
      <c r="Q13" s="13" t="str">
        <f t="shared" si="13"/>
        <v/>
      </c>
      <c r="R13" s="13" t="str">
        <f t="shared" si="14"/>
        <v/>
      </c>
      <c r="S13" s="13" t="str">
        <f t="shared" si="15"/>
        <v/>
      </c>
      <c r="T13" s="13" t="str">
        <f t="shared" si="16"/>
        <v/>
      </c>
      <c r="U13" s="13" t="str">
        <f t="shared" si="17"/>
        <v/>
      </c>
      <c r="V13" s="13" t="str">
        <f t="shared" si="18"/>
        <v/>
      </c>
      <c r="W13" s="13" t="str">
        <f t="shared" si="19"/>
        <v/>
      </c>
      <c r="X13" s="14" t="str">
        <f>IF('E OKUL'!$L4="","",'E OKUL'!$L4)</f>
        <v/>
      </c>
    </row>
    <row r="14" spans="1:26" s="2" customFormat="1" ht="9" customHeight="1">
      <c r="A14" s="11" t="str">
        <f>IF('E OKUL'!A5="","",'E OKUL'!A5)</f>
        <v/>
      </c>
      <c r="B14" s="12" t="str">
        <f>IF('E OKUL'!B5="","",'E OKUL'!B5)</f>
        <v/>
      </c>
      <c r="C14" s="12" t="str">
        <f>IF('E OKUL'!C5="","",'E OKUL'!C5)</f>
        <v/>
      </c>
      <c r="D14" s="13" t="str">
        <f t="shared" si="0"/>
        <v/>
      </c>
      <c r="E14" s="13" t="str">
        <f t="shared" si="1"/>
        <v/>
      </c>
      <c r="F14" s="13" t="str">
        <f t="shared" si="2"/>
        <v/>
      </c>
      <c r="G14" s="13" t="str">
        <f t="shared" si="3"/>
        <v/>
      </c>
      <c r="H14" s="13" t="str">
        <f t="shared" si="4"/>
        <v/>
      </c>
      <c r="I14" s="13" t="str">
        <f t="shared" si="5"/>
        <v/>
      </c>
      <c r="J14" s="13" t="str">
        <f t="shared" si="6"/>
        <v/>
      </c>
      <c r="K14" s="13" t="str">
        <f t="shared" si="7"/>
        <v/>
      </c>
      <c r="L14" s="13" t="str">
        <f t="shared" si="8"/>
        <v/>
      </c>
      <c r="M14" s="13" t="str">
        <f t="shared" si="9"/>
        <v/>
      </c>
      <c r="N14" s="13" t="str">
        <f t="shared" si="10"/>
        <v/>
      </c>
      <c r="O14" s="13" t="str">
        <f t="shared" si="11"/>
        <v/>
      </c>
      <c r="P14" s="13" t="str">
        <f t="shared" si="12"/>
        <v/>
      </c>
      <c r="Q14" s="13" t="str">
        <f t="shared" si="13"/>
        <v/>
      </c>
      <c r="R14" s="13" t="str">
        <f t="shared" si="14"/>
        <v/>
      </c>
      <c r="S14" s="13" t="str">
        <f t="shared" si="15"/>
        <v/>
      </c>
      <c r="T14" s="13" t="str">
        <f t="shared" si="16"/>
        <v/>
      </c>
      <c r="U14" s="13" t="str">
        <f t="shared" si="17"/>
        <v/>
      </c>
      <c r="V14" s="13" t="str">
        <f t="shared" si="18"/>
        <v/>
      </c>
      <c r="W14" s="13" t="str">
        <f t="shared" si="19"/>
        <v/>
      </c>
      <c r="X14" s="14" t="str">
        <f>IF('E OKUL'!$L5="","",'E OKUL'!$L5)</f>
        <v/>
      </c>
    </row>
    <row r="15" spans="1:26" s="2" customFormat="1" ht="9" customHeight="1">
      <c r="A15" s="11" t="str">
        <f>IF('E OKUL'!A6="","",'E OKUL'!A6)</f>
        <v/>
      </c>
      <c r="B15" s="12" t="str">
        <f>IF('E OKUL'!B6="","",'E OKUL'!B6)</f>
        <v/>
      </c>
      <c r="C15" s="12" t="str">
        <f>IF('E OKUL'!C6="","",'E OKUL'!C6)</f>
        <v/>
      </c>
      <c r="D15" s="13" t="str">
        <f t="shared" si="0"/>
        <v/>
      </c>
      <c r="E15" s="13" t="str">
        <f t="shared" si="1"/>
        <v/>
      </c>
      <c r="F15" s="13" t="str">
        <f t="shared" si="2"/>
        <v/>
      </c>
      <c r="G15" s="13" t="str">
        <f t="shared" si="3"/>
        <v/>
      </c>
      <c r="H15" s="13" t="str">
        <f t="shared" si="4"/>
        <v/>
      </c>
      <c r="I15" s="13" t="str">
        <f t="shared" si="5"/>
        <v/>
      </c>
      <c r="J15" s="13" t="str">
        <f t="shared" si="6"/>
        <v/>
      </c>
      <c r="K15" s="13" t="str">
        <f t="shared" si="7"/>
        <v/>
      </c>
      <c r="L15" s="13" t="str">
        <f t="shared" si="8"/>
        <v/>
      </c>
      <c r="M15" s="13" t="str">
        <f t="shared" si="9"/>
        <v/>
      </c>
      <c r="N15" s="13" t="str">
        <f t="shared" si="10"/>
        <v/>
      </c>
      <c r="O15" s="13" t="str">
        <f t="shared" si="11"/>
        <v/>
      </c>
      <c r="P15" s="13" t="str">
        <f t="shared" si="12"/>
        <v/>
      </c>
      <c r="Q15" s="13" t="str">
        <f t="shared" si="13"/>
        <v/>
      </c>
      <c r="R15" s="13" t="str">
        <f t="shared" si="14"/>
        <v/>
      </c>
      <c r="S15" s="13" t="str">
        <f t="shared" si="15"/>
        <v/>
      </c>
      <c r="T15" s="13" t="str">
        <f t="shared" si="16"/>
        <v/>
      </c>
      <c r="U15" s="13" t="str">
        <f t="shared" si="17"/>
        <v/>
      </c>
      <c r="V15" s="13" t="str">
        <f t="shared" si="18"/>
        <v/>
      </c>
      <c r="W15" s="13" t="str">
        <f t="shared" si="19"/>
        <v/>
      </c>
      <c r="X15" s="14" t="str">
        <f>IF('E OKUL'!$L6="","",'E OKUL'!$L6)</f>
        <v/>
      </c>
    </row>
    <row r="16" spans="1:26" s="2" customFormat="1" ht="9" customHeight="1">
      <c r="A16" s="11" t="str">
        <f>IF('E OKUL'!A7="","",'E OKUL'!A7)</f>
        <v/>
      </c>
      <c r="B16" s="12" t="str">
        <f>IF('E OKUL'!B7="","",'E OKUL'!B7)</f>
        <v/>
      </c>
      <c r="C16" s="12" t="str">
        <f>IF('E OKUL'!C7="","",'E OKUL'!C7)</f>
        <v/>
      </c>
      <c r="D16" s="13" t="str">
        <f t="shared" si="0"/>
        <v/>
      </c>
      <c r="E16" s="13" t="str">
        <f t="shared" si="1"/>
        <v/>
      </c>
      <c r="F16" s="13" t="str">
        <f t="shared" si="2"/>
        <v/>
      </c>
      <c r="G16" s="13" t="str">
        <f t="shared" si="3"/>
        <v/>
      </c>
      <c r="H16" s="13" t="str">
        <f t="shared" si="4"/>
        <v/>
      </c>
      <c r="I16" s="13" t="str">
        <f t="shared" si="5"/>
        <v/>
      </c>
      <c r="J16" s="13" t="str">
        <f t="shared" si="6"/>
        <v/>
      </c>
      <c r="K16" s="13" t="str">
        <f t="shared" si="7"/>
        <v/>
      </c>
      <c r="L16" s="13" t="str">
        <f t="shared" si="8"/>
        <v/>
      </c>
      <c r="M16" s="13" t="str">
        <f t="shared" si="9"/>
        <v/>
      </c>
      <c r="N16" s="13" t="str">
        <f t="shared" si="10"/>
        <v/>
      </c>
      <c r="O16" s="13" t="str">
        <f t="shared" si="11"/>
        <v/>
      </c>
      <c r="P16" s="13" t="str">
        <f t="shared" si="12"/>
        <v/>
      </c>
      <c r="Q16" s="13" t="str">
        <f t="shared" si="13"/>
        <v/>
      </c>
      <c r="R16" s="13" t="str">
        <f t="shared" si="14"/>
        <v/>
      </c>
      <c r="S16" s="13" t="str">
        <f t="shared" si="15"/>
        <v/>
      </c>
      <c r="T16" s="13" t="str">
        <f t="shared" si="16"/>
        <v/>
      </c>
      <c r="U16" s="13" t="str">
        <f t="shared" si="17"/>
        <v/>
      </c>
      <c r="V16" s="13" t="str">
        <f t="shared" si="18"/>
        <v/>
      </c>
      <c r="W16" s="13" t="str">
        <f t="shared" si="19"/>
        <v/>
      </c>
      <c r="X16" s="14" t="str">
        <f>IF('E OKUL'!$L7="","",'E OKUL'!$L7)</f>
        <v/>
      </c>
    </row>
    <row r="17" spans="1:24" s="2" customFormat="1" ht="9" customHeight="1">
      <c r="A17" s="11" t="str">
        <f>IF('E OKUL'!A8="","",'E OKUL'!A8)</f>
        <v/>
      </c>
      <c r="B17" s="12" t="str">
        <f>IF('E OKUL'!B8="","",'E OKUL'!B8)</f>
        <v/>
      </c>
      <c r="C17" s="12" t="str">
        <f>IF('E OKUL'!C8="","",'E OKUL'!C8)</f>
        <v/>
      </c>
      <c r="D17" s="13" t="str">
        <f t="shared" si="0"/>
        <v/>
      </c>
      <c r="E17" s="13" t="str">
        <f t="shared" si="1"/>
        <v/>
      </c>
      <c r="F17" s="13" t="str">
        <f t="shared" si="2"/>
        <v/>
      </c>
      <c r="G17" s="13" t="str">
        <f t="shared" si="3"/>
        <v/>
      </c>
      <c r="H17" s="13" t="str">
        <f t="shared" si="4"/>
        <v/>
      </c>
      <c r="I17" s="13" t="str">
        <f t="shared" si="5"/>
        <v/>
      </c>
      <c r="J17" s="13" t="str">
        <f t="shared" si="6"/>
        <v/>
      </c>
      <c r="K17" s="13" t="str">
        <f t="shared" si="7"/>
        <v/>
      </c>
      <c r="L17" s="13" t="str">
        <f t="shared" si="8"/>
        <v/>
      </c>
      <c r="M17" s="13" t="str">
        <f t="shared" si="9"/>
        <v/>
      </c>
      <c r="N17" s="13" t="str">
        <f t="shared" si="10"/>
        <v/>
      </c>
      <c r="O17" s="13" t="str">
        <f t="shared" si="11"/>
        <v/>
      </c>
      <c r="P17" s="13" t="str">
        <f t="shared" si="12"/>
        <v/>
      </c>
      <c r="Q17" s="13" t="str">
        <f t="shared" si="13"/>
        <v/>
      </c>
      <c r="R17" s="13" t="str">
        <f t="shared" si="14"/>
        <v/>
      </c>
      <c r="S17" s="13" t="str">
        <f t="shared" si="15"/>
        <v/>
      </c>
      <c r="T17" s="13" t="str">
        <f t="shared" si="16"/>
        <v/>
      </c>
      <c r="U17" s="13" t="str">
        <f t="shared" si="17"/>
        <v/>
      </c>
      <c r="V17" s="13" t="str">
        <f t="shared" si="18"/>
        <v/>
      </c>
      <c r="W17" s="13" t="str">
        <f t="shared" si="19"/>
        <v/>
      </c>
      <c r="X17" s="14" t="str">
        <f>IF('E OKUL'!$L8="","",'E OKUL'!$L8)</f>
        <v/>
      </c>
    </row>
    <row r="18" spans="1:24" s="2" customFormat="1" ht="9" customHeight="1">
      <c r="A18" s="11" t="str">
        <f>IF('E OKUL'!A9="","",'E OKUL'!A9)</f>
        <v/>
      </c>
      <c r="B18" s="12" t="str">
        <f>IF('E OKUL'!B9="","",'E OKUL'!B9)</f>
        <v/>
      </c>
      <c r="C18" s="12" t="str">
        <f>IF('E OKUL'!C9="","",'E OKUL'!C9)</f>
        <v/>
      </c>
      <c r="D18" s="13" t="str">
        <f t="shared" si="0"/>
        <v/>
      </c>
      <c r="E18" s="13" t="str">
        <f t="shared" si="1"/>
        <v/>
      </c>
      <c r="F18" s="13" t="str">
        <f t="shared" si="2"/>
        <v/>
      </c>
      <c r="G18" s="13" t="str">
        <f t="shared" si="3"/>
        <v/>
      </c>
      <c r="H18" s="13" t="str">
        <f t="shared" si="4"/>
        <v/>
      </c>
      <c r="I18" s="13" t="str">
        <f t="shared" si="5"/>
        <v/>
      </c>
      <c r="J18" s="13" t="str">
        <f t="shared" si="6"/>
        <v/>
      </c>
      <c r="K18" s="13" t="str">
        <f t="shared" si="7"/>
        <v/>
      </c>
      <c r="L18" s="13" t="str">
        <f t="shared" si="8"/>
        <v/>
      </c>
      <c r="M18" s="13" t="str">
        <f t="shared" si="9"/>
        <v/>
      </c>
      <c r="N18" s="13" t="str">
        <f t="shared" si="10"/>
        <v/>
      </c>
      <c r="O18" s="13" t="str">
        <f t="shared" si="11"/>
        <v/>
      </c>
      <c r="P18" s="13" t="str">
        <f t="shared" si="12"/>
        <v/>
      </c>
      <c r="Q18" s="13" t="str">
        <f t="shared" si="13"/>
        <v/>
      </c>
      <c r="R18" s="13" t="str">
        <f t="shared" si="14"/>
        <v/>
      </c>
      <c r="S18" s="13" t="str">
        <f t="shared" si="15"/>
        <v/>
      </c>
      <c r="T18" s="13" t="str">
        <f t="shared" si="16"/>
        <v/>
      </c>
      <c r="U18" s="13" t="str">
        <f t="shared" si="17"/>
        <v/>
      </c>
      <c r="V18" s="13" t="str">
        <f t="shared" si="18"/>
        <v/>
      </c>
      <c r="W18" s="13" t="str">
        <f t="shared" si="19"/>
        <v/>
      </c>
      <c r="X18" s="14" t="str">
        <f>IF('E OKUL'!$L9="","",'E OKUL'!$L9)</f>
        <v/>
      </c>
    </row>
    <row r="19" spans="1:24" s="2" customFormat="1" ht="9" customHeight="1">
      <c r="A19" s="11" t="str">
        <f>IF('E OKUL'!A10="","",'E OKUL'!A10)</f>
        <v/>
      </c>
      <c r="B19" s="12" t="str">
        <f>IF('E OKUL'!B10="","",'E OKUL'!B10)</f>
        <v/>
      </c>
      <c r="C19" s="12" t="str">
        <f>IF('E OKUL'!C10="","",'E OKUL'!C10)</f>
        <v/>
      </c>
      <c r="D19" s="13" t="str">
        <f t="shared" si="0"/>
        <v/>
      </c>
      <c r="E19" s="13" t="str">
        <f t="shared" si="1"/>
        <v/>
      </c>
      <c r="F19" s="13" t="str">
        <f t="shared" si="2"/>
        <v/>
      </c>
      <c r="G19" s="13" t="str">
        <f t="shared" si="3"/>
        <v/>
      </c>
      <c r="H19" s="13" t="str">
        <f t="shared" si="4"/>
        <v/>
      </c>
      <c r="I19" s="13" t="str">
        <f t="shared" si="5"/>
        <v/>
      </c>
      <c r="J19" s="13" t="str">
        <f t="shared" si="6"/>
        <v/>
      </c>
      <c r="K19" s="13" t="str">
        <f t="shared" si="7"/>
        <v/>
      </c>
      <c r="L19" s="13" t="str">
        <f t="shared" si="8"/>
        <v/>
      </c>
      <c r="M19" s="13" t="str">
        <f t="shared" si="9"/>
        <v/>
      </c>
      <c r="N19" s="13" t="str">
        <f t="shared" si="10"/>
        <v/>
      </c>
      <c r="O19" s="13" t="str">
        <f t="shared" si="11"/>
        <v/>
      </c>
      <c r="P19" s="13" t="str">
        <f t="shared" si="12"/>
        <v/>
      </c>
      <c r="Q19" s="13" t="str">
        <f t="shared" si="13"/>
        <v/>
      </c>
      <c r="R19" s="13" t="str">
        <f t="shared" si="14"/>
        <v/>
      </c>
      <c r="S19" s="13" t="str">
        <f t="shared" si="15"/>
        <v/>
      </c>
      <c r="T19" s="13" t="str">
        <f t="shared" si="16"/>
        <v/>
      </c>
      <c r="U19" s="13" t="str">
        <f t="shared" si="17"/>
        <v/>
      </c>
      <c r="V19" s="13" t="str">
        <f t="shared" si="18"/>
        <v/>
      </c>
      <c r="W19" s="13" t="str">
        <f t="shared" si="19"/>
        <v/>
      </c>
      <c r="X19" s="14" t="str">
        <f>IF('E OKUL'!$L10="","",'E OKUL'!$L10)</f>
        <v/>
      </c>
    </row>
    <row r="20" spans="1:24" s="2" customFormat="1" ht="9" customHeight="1">
      <c r="A20" s="11" t="str">
        <f>IF('E OKUL'!A11="","",'E OKUL'!A11)</f>
        <v/>
      </c>
      <c r="B20" s="12" t="str">
        <f>IF('E OKUL'!B11="","",'E OKUL'!B11)</f>
        <v/>
      </c>
      <c r="C20" s="12" t="str">
        <f>IF('E OKUL'!C11="","",'E OKUL'!C11)</f>
        <v/>
      </c>
      <c r="D20" s="13" t="str">
        <f t="shared" si="0"/>
        <v/>
      </c>
      <c r="E20" s="13" t="str">
        <f t="shared" si="1"/>
        <v/>
      </c>
      <c r="F20" s="13" t="str">
        <f t="shared" si="2"/>
        <v/>
      </c>
      <c r="G20" s="13" t="str">
        <f t="shared" si="3"/>
        <v/>
      </c>
      <c r="H20" s="13" t="str">
        <f t="shared" si="4"/>
        <v/>
      </c>
      <c r="I20" s="13" t="str">
        <f t="shared" si="5"/>
        <v/>
      </c>
      <c r="J20" s="13" t="str">
        <f t="shared" si="6"/>
        <v/>
      </c>
      <c r="K20" s="13" t="str">
        <f t="shared" si="7"/>
        <v/>
      </c>
      <c r="L20" s="13" t="str">
        <f t="shared" si="8"/>
        <v/>
      </c>
      <c r="M20" s="13" t="str">
        <f t="shared" si="9"/>
        <v/>
      </c>
      <c r="N20" s="13" t="str">
        <f t="shared" si="10"/>
        <v/>
      </c>
      <c r="O20" s="13" t="str">
        <f t="shared" si="11"/>
        <v/>
      </c>
      <c r="P20" s="13" t="str">
        <f t="shared" si="12"/>
        <v/>
      </c>
      <c r="Q20" s="13" t="str">
        <f t="shared" si="13"/>
        <v/>
      </c>
      <c r="R20" s="13" t="str">
        <f t="shared" si="14"/>
        <v/>
      </c>
      <c r="S20" s="13" t="str">
        <f t="shared" si="15"/>
        <v/>
      </c>
      <c r="T20" s="13" t="str">
        <f t="shared" si="16"/>
        <v/>
      </c>
      <c r="U20" s="13" t="str">
        <f t="shared" si="17"/>
        <v/>
      </c>
      <c r="V20" s="13" t="str">
        <f t="shared" si="18"/>
        <v/>
      </c>
      <c r="W20" s="13" t="str">
        <f t="shared" si="19"/>
        <v/>
      </c>
      <c r="X20" s="14" t="str">
        <f>IF('E OKUL'!$L11="","",'E OKUL'!$L11)</f>
        <v/>
      </c>
    </row>
    <row r="21" spans="1:24" s="2" customFormat="1" ht="9" customHeight="1">
      <c r="A21" s="11" t="str">
        <f>IF('E OKUL'!A12="","",'E OKUL'!A12)</f>
        <v/>
      </c>
      <c r="B21" s="12" t="str">
        <f>IF('E OKUL'!B12="","",'E OKUL'!B12)</f>
        <v/>
      </c>
      <c r="C21" s="12" t="str">
        <f>IF('E OKUL'!C12="","",'E OKUL'!C12)</f>
        <v/>
      </c>
      <c r="D21" s="13" t="str">
        <f t="shared" si="0"/>
        <v/>
      </c>
      <c r="E21" s="13" t="str">
        <f t="shared" si="1"/>
        <v/>
      </c>
      <c r="F21" s="13" t="str">
        <f t="shared" si="2"/>
        <v/>
      </c>
      <c r="G21" s="13" t="str">
        <f t="shared" si="3"/>
        <v/>
      </c>
      <c r="H21" s="13" t="str">
        <f t="shared" si="4"/>
        <v/>
      </c>
      <c r="I21" s="13" t="str">
        <f t="shared" si="5"/>
        <v/>
      </c>
      <c r="J21" s="13" t="str">
        <f t="shared" si="6"/>
        <v/>
      </c>
      <c r="K21" s="13" t="str">
        <f t="shared" si="7"/>
        <v/>
      </c>
      <c r="L21" s="13" t="str">
        <f t="shared" si="8"/>
        <v/>
      </c>
      <c r="M21" s="13" t="str">
        <f t="shared" si="9"/>
        <v/>
      </c>
      <c r="N21" s="13" t="str">
        <f t="shared" si="10"/>
        <v/>
      </c>
      <c r="O21" s="13" t="str">
        <f t="shared" si="11"/>
        <v/>
      </c>
      <c r="P21" s="13" t="str">
        <f t="shared" si="12"/>
        <v/>
      </c>
      <c r="Q21" s="13" t="str">
        <f t="shared" si="13"/>
        <v/>
      </c>
      <c r="R21" s="13" t="str">
        <f t="shared" si="14"/>
        <v/>
      </c>
      <c r="S21" s="13" t="str">
        <f t="shared" si="15"/>
        <v/>
      </c>
      <c r="T21" s="13" t="str">
        <f t="shared" si="16"/>
        <v/>
      </c>
      <c r="U21" s="13" t="str">
        <f t="shared" si="17"/>
        <v/>
      </c>
      <c r="V21" s="13" t="str">
        <f t="shared" si="18"/>
        <v/>
      </c>
      <c r="W21" s="13" t="str">
        <f t="shared" si="19"/>
        <v/>
      </c>
      <c r="X21" s="14" t="str">
        <f>IF('E OKUL'!$L12="","",'E OKUL'!$L12)</f>
        <v/>
      </c>
    </row>
    <row r="22" spans="1:24" s="2" customFormat="1" ht="9" customHeight="1">
      <c r="A22" s="11" t="str">
        <f>IF('E OKUL'!A13="","",'E OKUL'!A13)</f>
        <v/>
      </c>
      <c r="B22" s="12" t="str">
        <f>IF('E OKUL'!B13="","",'E OKUL'!B13)</f>
        <v/>
      </c>
      <c r="C22" s="12" t="str">
        <f>IF('E OKUL'!C13="","",'E OKUL'!C13)</f>
        <v/>
      </c>
      <c r="D22" s="13" t="str">
        <f t="shared" si="0"/>
        <v/>
      </c>
      <c r="E22" s="13" t="str">
        <f t="shared" si="1"/>
        <v/>
      </c>
      <c r="F22" s="13" t="str">
        <f t="shared" si="2"/>
        <v/>
      </c>
      <c r="G22" s="13" t="str">
        <f t="shared" si="3"/>
        <v/>
      </c>
      <c r="H22" s="13" t="str">
        <f t="shared" si="4"/>
        <v/>
      </c>
      <c r="I22" s="13" t="str">
        <f t="shared" si="5"/>
        <v/>
      </c>
      <c r="J22" s="13" t="str">
        <f t="shared" si="6"/>
        <v/>
      </c>
      <c r="K22" s="13" t="str">
        <f t="shared" si="7"/>
        <v/>
      </c>
      <c r="L22" s="13" t="str">
        <f t="shared" si="8"/>
        <v/>
      </c>
      <c r="M22" s="13" t="str">
        <f t="shared" si="9"/>
        <v/>
      </c>
      <c r="N22" s="13" t="str">
        <f t="shared" si="10"/>
        <v/>
      </c>
      <c r="O22" s="13" t="str">
        <f t="shared" si="11"/>
        <v/>
      </c>
      <c r="P22" s="13" t="str">
        <f t="shared" si="12"/>
        <v/>
      </c>
      <c r="Q22" s="13" t="str">
        <f t="shared" si="13"/>
        <v/>
      </c>
      <c r="R22" s="13" t="str">
        <f t="shared" si="14"/>
        <v/>
      </c>
      <c r="S22" s="13" t="str">
        <f t="shared" si="15"/>
        <v/>
      </c>
      <c r="T22" s="13" t="str">
        <f t="shared" si="16"/>
        <v/>
      </c>
      <c r="U22" s="13" t="str">
        <f t="shared" si="17"/>
        <v/>
      </c>
      <c r="V22" s="13" t="str">
        <f t="shared" si="18"/>
        <v/>
      </c>
      <c r="W22" s="13" t="str">
        <f t="shared" si="19"/>
        <v/>
      </c>
      <c r="X22" s="14" t="str">
        <f>IF('E OKUL'!$L13="","",'E OKUL'!$L13)</f>
        <v/>
      </c>
    </row>
    <row r="23" spans="1:24" s="2" customFormat="1" ht="9" customHeight="1">
      <c r="A23" s="11" t="str">
        <f>IF('E OKUL'!A14="","",'E OKUL'!A14)</f>
        <v/>
      </c>
      <c r="B23" s="12" t="str">
        <f>IF('E OKUL'!B14="","",'E OKUL'!B14)</f>
        <v/>
      </c>
      <c r="C23" s="12" t="str">
        <f>IF('E OKUL'!C14="","",'E OKUL'!C14)</f>
        <v/>
      </c>
      <c r="D23" s="13" t="str">
        <f t="shared" si="0"/>
        <v/>
      </c>
      <c r="E23" s="13" t="str">
        <f t="shared" si="1"/>
        <v/>
      </c>
      <c r="F23" s="13" t="str">
        <f t="shared" si="2"/>
        <v/>
      </c>
      <c r="G23" s="13" t="str">
        <f t="shared" si="3"/>
        <v/>
      </c>
      <c r="H23" s="13" t="str">
        <f t="shared" si="4"/>
        <v/>
      </c>
      <c r="I23" s="13" t="str">
        <f t="shared" si="5"/>
        <v/>
      </c>
      <c r="J23" s="13" t="str">
        <f t="shared" si="6"/>
        <v/>
      </c>
      <c r="K23" s="13" t="str">
        <f t="shared" si="7"/>
        <v/>
      </c>
      <c r="L23" s="13" t="str">
        <f t="shared" si="8"/>
        <v/>
      </c>
      <c r="M23" s="13" t="str">
        <f t="shared" si="9"/>
        <v/>
      </c>
      <c r="N23" s="13" t="str">
        <f t="shared" si="10"/>
        <v/>
      </c>
      <c r="O23" s="13" t="str">
        <f t="shared" si="11"/>
        <v/>
      </c>
      <c r="P23" s="13" t="str">
        <f t="shared" si="12"/>
        <v/>
      </c>
      <c r="Q23" s="13" t="str">
        <f t="shared" si="13"/>
        <v/>
      </c>
      <c r="R23" s="13" t="str">
        <f t="shared" si="14"/>
        <v/>
      </c>
      <c r="S23" s="13" t="str">
        <f t="shared" si="15"/>
        <v/>
      </c>
      <c r="T23" s="13" t="str">
        <f t="shared" si="16"/>
        <v/>
      </c>
      <c r="U23" s="13" t="str">
        <f t="shared" si="17"/>
        <v/>
      </c>
      <c r="V23" s="13" t="str">
        <f t="shared" si="18"/>
        <v/>
      </c>
      <c r="W23" s="13" t="str">
        <f t="shared" si="19"/>
        <v/>
      </c>
      <c r="X23" s="14" t="str">
        <f>IF('E OKUL'!$L14="","",'E OKUL'!$L14)</f>
        <v/>
      </c>
    </row>
    <row r="24" spans="1:24" s="2" customFormat="1" ht="9" customHeight="1">
      <c r="A24" s="11" t="str">
        <f>IF('E OKUL'!A15="","",'E OKUL'!A15)</f>
        <v/>
      </c>
      <c r="B24" s="12" t="str">
        <f>IF('E OKUL'!B15="","",'E OKUL'!B15)</f>
        <v/>
      </c>
      <c r="C24" s="12" t="str">
        <f>IF('E OKUL'!C15="","",'E OKUL'!C15)</f>
        <v/>
      </c>
      <c r="D24" s="13" t="str">
        <f t="shared" si="0"/>
        <v/>
      </c>
      <c r="E24" s="13" t="str">
        <f t="shared" si="1"/>
        <v/>
      </c>
      <c r="F24" s="13" t="str">
        <f t="shared" si="2"/>
        <v/>
      </c>
      <c r="G24" s="13" t="str">
        <f t="shared" si="3"/>
        <v/>
      </c>
      <c r="H24" s="13" t="str">
        <f t="shared" si="4"/>
        <v/>
      </c>
      <c r="I24" s="13" t="str">
        <f t="shared" si="5"/>
        <v/>
      </c>
      <c r="J24" s="13" t="str">
        <f t="shared" si="6"/>
        <v/>
      </c>
      <c r="K24" s="13" t="str">
        <f t="shared" si="7"/>
        <v/>
      </c>
      <c r="L24" s="13" t="str">
        <f t="shared" si="8"/>
        <v/>
      </c>
      <c r="M24" s="13" t="str">
        <f t="shared" si="9"/>
        <v/>
      </c>
      <c r="N24" s="13" t="str">
        <f t="shared" si="10"/>
        <v/>
      </c>
      <c r="O24" s="13" t="str">
        <f t="shared" si="11"/>
        <v/>
      </c>
      <c r="P24" s="13" t="str">
        <f t="shared" si="12"/>
        <v/>
      </c>
      <c r="Q24" s="13" t="str">
        <f t="shared" si="13"/>
        <v/>
      </c>
      <c r="R24" s="13" t="str">
        <f t="shared" si="14"/>
        <v/>
      </c>
      <c r="S24" s="13" t="str">
        <f t="shared" si="15"/>
        <v/>
      </c>
      <c r="T24" s="13" t="str">
        <f t="shared" si="16"/>
        <v/>
      </c>
      <c r="U24" s="13" t="str">
        <f t="shared" si="17"/>
        <v/>
      </c>
      <c r="V24" s="13" t="str">
        <f t="shared" si="18"/>
        <v/>
      </c>
      <c r="W24" s="13" t="str">
        <f t="shared" si="19"/>
        <v/>
      </c>
      <c r="X24" s="14" t="str">
        <f>IF('E OKUL'!$L15="","",'E OKUL'!$L15)</f>
        <v/>
      </c>
    </row>
    <row r="25" spans="1:24" s="2" customFormat="1" ht="9" customHeight="1">
      <c r="A25" s="11" t="str">
        <f>IF('E OKUL'!A16="","",'E OKUL'!A16)</f>
        <v/>
      </c>
      <c r="B25" s="12" t="str">
        <f>IF('E OKUL'!B16="","",'E OKUL'!B16)</f>
        <v/>
      </c>
      <c r="C25" s="12" t="str">
        <f>IF('E OKUL'!C16="","",'E OKUL'!C16)</f>
        <v/>
      </c>
      <c r="D25" s="13" t="str">
        <f t="shared" si="0"/>
        <v/>
      </c>
      <c r="E25" s="13" t="str">
        <f t="shared" si="1"/>
        <v/>
      </c>
      <c r="F25" s="13" t="str">
        <f t="shared" si="2"/>
        <v/>
      </c>
      <c r="G25" s="13" t="str">
        <f t="shared" si="3"/>
        <v/>
      </c>
      <c r="H25" s="13" t="str">
        <f t="shared" si="4"/>
        <v/>
      </c>
      <c r="I25" s="13" t="str">
        <f t="shared" si="5"/>
        <v/>
      </c>
      <c r="J25" s="13" t="str">
        <f t="shared" si="6"/>
        <v/>
      </c>
      <c r="K25" s="13" t="str">
        <f t="shared" si="7"/>
        <v/>
      </c>
      <c r="L25" s="13" t="str">
        <f t="shared" si="8"/>
        <v/>
      </c>
      <c r="M25" s="13" t="str">
        <f t="shared" si="9"/>
        <v/>
      </c>
      <c r="N25" s="13" t="str">
        <f t="shared" si="10"/>
        <v/>
      </c>
      <c r="O25" s="13" t="str">
        <f t="shared" si="11"/>
        <v/>
      </c>
      <c r="P25" s="13" t="str">
        <f t="shared" si="12"/>
        <v/>
      </c>
      <c r="Q25" s="13" t="str">
        <f t="shared" si="13"/>
        <v/>
      </c>
      <c r="R25" s="13" t="str">
        <f t="shared" si="14"/>
        <v/>
      </c>
      <c r="S25" s="13" t="str">
        <f t="shared" si="15"/>
        <v/>
      </c>
      <c r="T25" s="13" t="str">
        <f t="shared" si="16"/>
        <v/>
      </c>
      <c r="U25" s="13" t="str">
        <f t="shared" si="17"/>
        <v/>
      </c>
      <c r="V25" s="13" t="str">
        <f t="shared" si="18"/>
        <v/>
      </c>
      <c r="W25" s="13" t="str">
        <f t="shared" si="19"/>
        <v/>
      </c>
      <c r="X25" s="14" t="str">
        <f>IF('E OKUL'!$L16="","",'E OKUL'!$L16)</f>
        <v/>
      </c>
    </row>
    <row r="26" spans="1:24" s="2" customFormat="1" ht="9" customHeight="1">
      <c r="A26" s="11" t="str">
        <f>IF('E OKUL'!A17="","",'E OKUL'!A17)</f>
        <v/>
      </c>
      <c r="B26" s="12" t="str">
        <f>IF('E OKUL'!B17="","",'E OKUL'!B17)</f>
        <v/>
      </c>
      <c r="C26" s="12" t="str">
        <f>IF('E OKUL'!C17="","",'E OKUL'!C17)</f>
        <v/>
      </c>
      <c r="D26" s="13" t="str">
        <f t="shared" si="0"/>
        <v/>
      </c>
      <c r="E26" s="13" t="str">
        <f t="shared" si="1"/>
        <v/>
      </c>
      <c r="F26" s="13" t="str">
        <f t="shared" si="2"/>
        <v/>
      </c>
      <c r="G26" s="13" t="str">
        <f t="shared" si="3"/>
        <v/>
      </c>
      <c r="H26" s="13" t="str">
        <f t="shared" si="4"/>
        <v/>
      </c>
      <c r="I26" s="13" t="str">
        <f t="shared" si="5"/>
        <v/>
      </c>
      <c r="J26" s="13" t="str">
        <f t="shared" si="6"/>
        <v/>
      </c>
      <c r="K26" s="13" t="str">
        <f t="shared" si="7"/>
        <v/>
      </c>
      <c r="L26" s="13" t="str">
        <f t="shared" si="8"/>
        <v/>
      </c>
      <c r="M26" s="13" t="str">
        <f t="shared" si="9"/>
        <v/>
      </c>
      <c r="N26" s="13" t="str">
        <f t="shared" si="10"/>
        <v/>
      </c>
      <c r="O26" s="13" t="str">
        <f t="shared" si="11"/>
        <v/>
      </c>
      <c r="P26" s="13" t="str">
        <f t="shared" si="12"/>
        <v/>
      </c>
      <c r="Q26" s="13" t="str">
        <f t="shared" si="13"/>
        <v/>
      </c>
      <c r="R26" s="13" t="str">
        <f t="shared" si="14"/>
        <v/>
      </c>
      <c r="S26" s="13" t="str">
        <f t="shared" si="15"/>
        <v/>
      </c>
      <c r="T26" s="13" t="str">
        <f t="shared" si="16"/>
        <v/>
      </c>
      <c r="U26" s="13" t="str">
        <f t="shared" si="17"/>
        <v/>
      </c>
      <c r="V26" s="13" t="str">
        <f t="shared" si="18"/>
        <v/>
      </c>
      <c r="W26" s="13" t="str">
        <f t="shared" si="19"/>
        <v/>
      </c>
      <c r="X26" s="14" t="str">
        <f>IF('E OKUL'!$L17="","",'E OKUL'!$L17)</f>
        <v/>
      </c>
    </row>
    <row r="27" spans="1:24" s="2" customFormat="1" ht="9" customHeight="1">
      <c r="A27" s="11" t="str">
        <f>IF('E OKUL'!A18="","",'E OKUL'!A18)</f>
        <v/>
      </c>
      <c r="B27" s="12" t="str">
        <f>IF('E OKUL'!B18="","",'E OKUL'!B18)</f>
        <v/>
      </c>
      <c r="C27" s="12" t="str">
        <f>IF('E OKUL'!C18="","",'E OKUL'!C18)</f>
        <v/>
      </c>
      <c r="D27" s="13" t="str">
        <f t="shared" si="0"/>
        <v/>
      </c>
      <c r="E27" s="13" t="str">
        <f t="shared" si="1"/>
        <v/>
      </c>
      <c r="F27" s="13" t="str">
        <f t="shared" si="2"/>
        <v/>
      </c>
      <c r="G27" s="13" t="str">
        <f t="shared" si="3"/>
        <v/>
      </c>
      <c r="H27" s="13" t="str">
        <f t="shared" si="4"/>
        <v/>
      </c>
      <c r="I27" s="13" t="str">
        <f t="shared" si="5"/>
        <v/>
      </c>
      <c r="J27" s="13" t="str">
        <f t="shared" si="6"/>
        <v/>
      </c>
      <c r="K27" s="13" t="str">
        <f t="shared" si="7"/>
        <v/>
      </c>
      <c r="L27" s="13" t="str">
        <f t="shared" si="8"/>
        <v/>
      </c>
      <c r="M27" s="13" t="str">
        <f t="shared" si="9"/>
        <v/>
      </c>
      <c r="N27" s="13" t="str">
        <f t="shared" si="10"/>
        <v/>
      </c>
      <c r="O27" s="13" t="str">
        <f t="shared" si="11"/>
        <v/>
      </c>
      <c r="P27" s="13" t="str">
        <f t="shared" si="12"/>
        <v/>
      </c>
      <c r="Q27" s="13" t="str">
        <f t="shared" si="13"/>
        <v/>
      </c>
      <c r="R27" s="13" t="str">
        <f t="shared" si="14"/>
        <v/>
      </c>
      <c r="S27" s="13" t="str">
        <f t="shared" si="15"/>
        <v/>
      </c>
      <c r="T27" s="13" t="str">
        <f t="shared" si="16"/>
        <v/>
      </c>
      <c r="U27" s="13" t="str">
        <f t="shared" si="17"/>
        <v/>
      </c>
      <c r="V27" s="13" t="str">
        <f t="shared" si="18"/>
        <v/>
      </c>
      <c r="W27" s="13" t="str">
        <f t="shared" si="19"/>
        <v/>
      </c>
      <c r="X27" s="14" t="str">
        <f>IF('E OKUL'!$L18="","",'E OKUL'!$L18)</f>
        <v/>
      </c>
    </row>
    <row r="28" spans="1:24" s="2" customFormat="1" ht="9" customHeight="1">
      <c r="A28" s="11" t="str">
        <f>IF('E OKUL'!A19="","",'E OKUL'!A19)</f>
        <v/>
      </c>
      <c r="B28" s="12" t="str">
        <f>IF('E OKUL'!B19="","",'E OKUL'!B19)</f>
        <v/>
      </c>
      <c r="C28" s="12" t="str">
        <f>IF('E OKUL'!C19="","",'E OKUL'!C19)</f>
        <v/>
      </c>
      <c r="D28" s="13" t="str">
        <f t="shared" si="0"/>
        <v/>
      </c>
      <c r="E28" s="13" t="str">
        <f t="shared" si="1"/>
        <v/>
      </c>
      <c r="F28" s="13" t="str">
        <f t="shared" si="2"/>
        <v/>
      </c>
      <c r="G28" s="13" t="str">
        <f t="shared" si="3"/>
        <v/>
      </c>
      <c r="H28" s="13" t="str">
        <f t="shared" si="4"/>
        <v/>
      </c>
      <c r="I28" s="13" t="str">
        <f t="shared" si="5"/>
        <v/>
      </c>
      <c r="J28" s="13" t="str">
        <f t="shared" si="6"/>
        <v/>
      </c>
      <c r="K28" s="13" t="str">
        <f t="shared" si="7"/>
        <v/>
      </c>
      <c r="L28" s="13" t="str">
        <f t="shared" si="8"/>
        <v/>
      </c>
      <c r="M28" s="13" t="str">
        <f t="shared" si="9"/>
        <v/>
      </c>
      <c r="N28" s="13" t="str">
        <f t="shared" si="10"/>
        <v/>
      </c>
      <c r="O28" s="13" t="str">
        <f t="shared" si="11"/>
        <v/>
      </c>
      <c r="P28" s="13" t="str">
        <f t="shared" si="12"/>
        <v/>
      </c>
      <c r="Q28" s="13" t="str">
        <f t="shared" si="13"/>
        <v/>
      </c>
      <c r="R28" s="13" t="str">
        <f t="shared" si="14"/>
        <v/>
      </c>
      <c r="S28" s="13" t="str">
        <f t="shared" si="15"/>
        <v/>
      </c>
      <c r="T28" s="13" t="str">
        <f t="shared" si="16"/>
        <v/>
      </c>
      <c r="U28" s="13" t="str">
        <f t="shared" si="17"/>
        <v/>
      </c>
      <c r="V28" s="13" t="str">
        <f t="shared" si="18"/>
        <v/>
      </c>
      <c r="W28" s="13" t="str">
        <f t="shared" si="19"/>
        <v/>
      </c>
      <c r="X28" s="14" t="str">
        <f>IF('E OKUL'!$L19="","",'E OKUL'!$L19)</f>
        <v/>
      </c>
    </row>
    <row r="29" spans="1:24" s="2" customFormat="1" ht="9" customHeight="1">
      <c r="A29" s="11" t="str">
        <f>IF('E OKUL'!A20="","",'E OKUL'!A20)</f>
        <v/>
      </c>
      <c r="B29" s="12" t="str">
        <f>IF('E OKUL'!B20="","",'E OKUL'!B20)</f>
        <v/>
      </c>
      <c r="C29" s="12" t="str">
        <f>IF('E OKUL'!C20="","",'E OKUL'!C20)</f>
        <v/>
      </c>
      <c r="D29" s="13" t="str">
        <f t="shared" si="0"/>
        <v/>
      </c>
      <c r="E29" s="13" t="str">
        <f t="shared" si="1"/>
        <v/>
      </c>
      <c r="F29" s="13" t="str">
        <f t="shared" si="2"/>
        <v/>
      </c>
      <c r="G29" s="13" t="str">
        <f t="shared" si="3"/>
        <v/>
      </c>
      <c r="H29" s="13" t="str">
        <f t="shared" si="4"/>
        <v/>
      </c>
      <c r="I29" s="13" t="str">
        <f t="shared" si="5"/>
        <v/>
      </c>
      <c r="J29" s="13" t="str">
        <f t="shared" si="6"/>
        <v/>
      </c>
      <c r="K29" s="13" t="str">
        <f t="shared" si="7"/>
        <v/>
      </c>
      <c r="L29" s="13" t="str">
        <f t="shared" si="8"/>
        <v/>
      </c>
      <c r="M29" s="13" t="str">
        <f t="shared" si="9"/>
        <v/>
      </c>
      <c r="N29" s="13" t="str">
        <f t="shared" si="10"/>
        <v/>
      </c>
      <c r="O29" s="13" t="str">
        <f t="shared" si="11"/>
        <v/>
      </c>
      <c r="P29" s="13" t="str">
        <f t="shared" si="12"/>
        <v/>
      </c>
      <c r="Q29" s="13" t="str">
        <f t="shared" si="13"/>
        <v/>
      </c>
      <c r="R29" s="13" t="str">
        <f t="shared" si="14"/>
        <v/>
      </c>
      <c r="S29" s="13" t="str">
        <f t="shared" si="15"/>
        <v/>
      </c>
      <c r="T29" s="13" t="str">
        <f t="shared" si="16"/>
        <v/>
      </c>
      <c r="U29" s="13" t="str">
        <f t="shared" si="17"/>
        <v/>
      </c>
      <c r="V29" s="13" t="str">
        <f t="shared" si="18"/>
        <v/>
      </c>
      <c r="W29" s="13" t="str">
        <f t="shared" si="19"/>
        <v/>
      </c>
      <c r="X29" s="14" t="str">
        <f>IF('E OKUL'!$L20="","",'E OKUL'!$L20)</f>
        <v/>
      </c>
    </row>
    <row r="30" spans="1:24" s="2" customFormat="1" ht="9" customHeight="1">
      <c r="A30" s="11" t="str">
        <f>IF('E OKUL'!A21="","",'E OKUL'!A21)</f>
        <v/>
      </c>
      <c r="B30" s="12" t="str">
        <f>IF('E OKUL'!B21="","",'E OKUL'!B21)</f>
        <v/>
      </c>
      <c r="C30" s="12" t="str">
        <f>IF('E OKUL'!C21="","",'E OKUL'!C21)</f>
        <v/>
      </c>
      <c r="D30" s="13" t="str">
        <f t="shared" si="0"/>
        <v/>
      </c>
      <c r="E30" s="13" t="str">
        <f t="shared" si="1"/>
        <v/>
      </c>
      <c r="F30" s="13" t="str">
        <f t="shared" si="2"/>
        <v/>
      </c>
      <c r="G30" s="13" t="str">
        <f t="shared" si="3"/>
        <v/>
      </c>
      <c r="H30" s="13" t="str">
        <f t="shared" si="4"/>
        <v/>
      </c>
      <c r="I30" s="13" t="str">
        <f t="shared" si="5"/>
        <v/>
      </c>
      <c r="J30" s="13" t="str">
        <f t="shared" si="6"/>
        <v/>
      </c>
      <c r="K30" s="13" t="str">
        <f t="shared" si="7"/>
        <v/>
      </c>
      <c r="L30" s="13" t="str">
        <f t="shared" si="8"/>
        <v/>
      </c>
      <c r="M30" s="13" t="str">
        <f t="shared" si="9"/>
        <v/>
      </c>
      <c r="N30" s="13" t="str">
        <f t="shared" si="10"/>
        <v/>
      </c>
      <c r="O30" s="13" t="str">
        <f t="shared" si="11"/>
        <v/>
      </c>
      <c r="P30" s="13" t="str">
        <f t="shared" si="12"/>
        <v/>
      </c>
      <c r="Q30" s="13" t="str">
        <f t="shared" si="13"/>
        <v/>
      </c>
      <c r="R30" s="13" t="str">
        <f t="shared" si="14"/>
        <v/>
      </c>
      <c r="S30" s="13" t="str">
        <f t="shared" si="15"/>
        <v/>
      </c>
      <c r="T30" s="13" t="str">
        <f t="shared" si="16"/>
        <v/>
      </c>
      <c r="U30" s="13" t="str">
        <f t="shared" si="17"/>
        <v/>
      </c>
      <c r="V30" s="13" t="str">
        <f t="shared" si="18"/>
        <v/>
      </c>
      <c r="W30" s="13" t="str">
        <f t="shared" si="19"/>
        <v/>
      </c>
      <c r="X30" s="14" t="str">
        <f>IF('E OKUL'!$L21="","",'E OKUL'!$L21)</f>
        <v/>
      </c>
    </row>
    <row r="31" spans="1:24" s="2" customFormat="1" ht="9" customHeight="1">
      <c r="A31" s="11" t="str">
        <f>IF('E OKUL'!A22="","",'E OKUL'!A22)</f>
        <v/>
      </c>
      <c r="B31" s="12" t="str">
        <f>IF('E OKUL'!B22="","",'E OKUL'!B22)</f>
        <v/>
      </c>
      <c r="C31" s="12" t="str">
        <f>IF('E OKUL'!C22="","",'E OKUL'!C22)</f>
        <v/>
      </c>
      <c r="D31" s="13" t="str">
        <f t="shared" si="0"/>
        <v/>
      </c>
      <c r="E31" s="13" t="str">
        <f t="shared" si="1"/>
        <v/>
      </c>
      <c r="F31" s="13" t="str">
        <f t="shared" si="2"/>
        <v/>
      </c>
      <c r="G31" s="13" t="str">
        <f t="shared" si="3"/>
        <v/>
      </c>
      <c r="H31" s="13" t="str">
        <f t="shared" si="4"/>
        <v/>
      </c>
      <c r="I31" s="13" t="str">
        <f t="shared" si="5"/>
        <v/>
      </c>
      <c r="J31" s="13" t="str">
        <f t="shared" si="6"/>
        <v/>
      </c>
      <c r="K31" s="13" t="str">
        <f t="shared" si="7"/>
        <v/>
      </c>
      <c r="L31" s="13" t="str">
        <f t="shared" si="8"/>
        <v/>
      </c>
      <c r="M31" s="13" t="str">
        <f t="shared" si="9"/>
        <v/>
      </c>
      <c r="N31" s="13" t="str">
        <f t="shared" si="10"/>
        <v/>
      </c>
      <c r="O31" s="13" t="str">
        <f t="shared" si="11"/>
        <v/>
      </c>
      <c r="P31" s="13" t="str">
        <f t="shared" si="12"/>
        <v/>
      </c>
      <c r="Q31" s="13" t="str">
        <f t="shared" si="13"/>
        <v/>
      </c>
      <c r="R31" s="13" t="str">
        <f t="shared" si="14"/>
        <v/>
      </c>
      <c r="S31" s="13" t="str">
        <f t="shared" si="15"/>
        <v/>
      </c>
      <c r="T31" s="13" t="str">
        <f t="shared" si="16"/>
        <v/>
      </c>
      <c r="U31" s="13" t="str">
        <f t="shared" si="17"/>
        <v/>
      </c>
      <c r="V31" s="13" t="str">
        <f t="shared" si="18"/>
        <v/>
      </c>
      <c r="W31" s="13" t="str">
        <f t="shared" si="19"/>
        <v/>
      </c>
      <c r="X31" s="14" t="str">
        <f>IF('E OKUL'!$L22="","",'E OKUL'!$L22)</f>
        <v/>
      </c>
    </row>
    <row r="32" spans="1:24" s="2" customFormat="1" ht="9" customHeight="1">
      <c r="A32" s="11" t="str">
        <f>IF('E OKUL'!A23="","",'E OKUL'!A23)</f>
        <v/>
      </c>
      <c r="B32" s="12" t="str">
        <f>IF('E OKUL'!B23="","",'E OKUL'!B23)</f>
        <v/>
      </c>
      <c r="C32" s="12" t="str">
        <f>IF('E OKUL'!C23="","",'E OKUL'!C23)</f>
        <v/>
      </c>
      <c r="D32" s="13" t="str">
        <f t="shared" si="0"/>
        <v/>
      </c>
      <c r="E32" s="13" t="str">
        <f t="shared" si="1"/>
        <v/>
      </c>
      <c r="F32" s="13" t="str">
        <f t="shared" si="2"/>
        <v/>
      </c>
      <c r="G32" s="13" t="str">
        <f t="shared" si="3"/>
        <v/>
      </c>
      <c r="H32" s="13" t="str">
        <f t="shared" si="4"/>
        <v/>
      </c>
      <c r="I32" s="13" t="str">
        <f t="shared" si="5"/>
        <v/>
      </c>
      <c r="J32" s="13" t="str">
        <f t="shared" si="6"/>
        <v/>
      </c>
      <c r="K32" s="13" t="str">
        <f t="shared" si="7"/>
        <v/>
      </c>
      <c r="L32" s="13" t="str">
        <f t="shared" si="8"/>
        <v/>
      </c>
      <c r="M32" s="13" t="str">
        <f t="shared" si="9"/>
        <v/>
      </c>
      <c r="N32" s="13" t="str">
        <f t="shared" si="10"/>
        <v/>
      </c>
      <c r="O32" s="13" t="str">
        <f t="shared" si="11"/>
        <v/>
      </c>
      <c r="P32" s="13" t="str">
        <f t="shared" si="12"/>
        <v/>
      </c>
      <c r="Q32" s="13" t="str">
        <f t="shared" si="13"/>
        <v/>
      </c>
      <c r="R32" s="13" t="str">
        <f t="shared" si="14"/>
        <v/>
      </c>
      <c r="S32" s="13" t="str">
        <f t="shared" si="15"/>
        <v/>
      </c>
      <c r="T32" s="13" t="str">
        <f t="shared" si="16"/>
        <v/>
      </c>
      <c r="U32" s="13" t="str">
        <f t="shared" si="17"/>
        <v/>
      </c>
      <c r="V32" s="13" t="str">
        <f t="shared" si="18"/>
        <v/>
      </c>
      <c r="W32" s="13" t="str">
        <f t="shared" si="19"/>
        <v/>
      </c>
      <c r="X32" s="14" t="str">
        <f>IF('E OKUL'!$L23="","",'E OKUL'!$L23)</f>
        <v/>
      </c>
    </row>
    <row r="33" spans="1:24" s="2" customFormat="1" ht="9" customHeight="1">
      <c r="A33" s="11" t="str">
        <f>IF('E OKUL'!A24="","",'E OKUL'!A24)</f>
        <v/>
      </c>
      <c r="B33" s="12" t="str">
        <f>IF('E OKUL'!B24="","",'E OKUL'!B24)</f>
        <v/>
      </c>
      <c r="C33" s="12" t="str">
        <f>IF('E OKUL'!C24="","",'E OKUL'!C24)</f>
        <v/>
      </c>
      <c r="D33" s="13" t="str">
        <f t="shared" si="0"/>
        <v/>
      </c>
      <c r="E33" s="13" t="str">
        <f t="shared" si="1"/>
        <v/>
      </c>
      <c r="F33" s="13" t="str">
        <f t="shared" si="2"/>
        <v/>
      </c>
      <c r="G33" s="13" t="str">
        <f t="shared" si="3"/>
        <v/>
      </c>
      <c r="H33" s="13" t="str">
        <f t="shared" si="4"/>
        <v/>
      </c>
      <c r="I33" s="13" t="str">
        <f t="shared" si="5"/>
        <v/>
      </c>
      <c r="J33" s="13" t="str">
        <f t="shared" si="6"/>
        <v/>
      </c>
      <c r="K33" s="13" t="str">
        <f t="shared" si="7"/>
        <v/>
      </c>
      <c r="L33" s="13" t="str">
        <f t="shared" si="8"/>
        <v/>
      </c>
      <c r="M33" s="13" t="str">
        <f t="shared" si="9"/>
        <v/>
      </c>
      <c r="N33" s="13" t="str">
        <f t="shared" si="10"/>
        <v/>
      </c>
      <c r="O33" s="13" t="str">
        <f t="shared" si="11"/>
        <v/>
      </c>
      <c r="P33" s="13" t="str">
        <f t="shared" si="12"/>
        <v/>
      </c>
      <c r="Q33" s="13" t="str">
        <f t="shared" si="13"/>
        <v/>
      </c>
      <c r="R33" s="13" t="str">
        <f t="shared" si="14"/>
        <v/>
      </c>
      <c r="S33" s="13" t="str">
        <f t="shared" si="15"/>
        <v/>
      </c>
      <c r="T33" s="13" t="str">
        <f t="shared" si="16"/>
        <v/>
      </c>
      <c r="U33" s="13" t="str">
        <f t="shared" si="17"/>
        <v/>
      </c>
      <c r="V33" s="13" t="str">
        <f t="shared" si="18"/>
        <v/>
      </c>
      <c r="W33" s="13" t="str">
        <f t="shared" si="19"/>
        <v/>
      </c>
      <c r="X33" s="14" t="str">
        <f>IF('E OKUL'!$L24="","",'E OKUL'!$L24)</f>
        <v/>
      </c>
    </row>
    <row r="34" spans="1:24" s="2" customFormat="1" ht="9" customHeight="1">
      <c r="A34" s="11" t="str">
        <f>IF('E OKUL'!A25="","",'E OKUL'!A25)</f>
        <v/>
      </c>
      <c r="B34" s="12" t="str">
        <f>IF('E OKUL'!B25="","",'E OKUL'!B25)</f>
        <v/>
      </c>
      <c r="C34" s="12" t="str">
        <f>IF('E OKUL'!C25="","",'E OKUL'!C25)</f>
        <v/>
      </c>
      <c r="D34" s="13" t="str">
        <f t="shared" si="0"/>
        <v/>
      </c>
      <c r="E34" s="13" t="str">
        <f t="shared" si="1"/>
        <v/>
      </c>
      <c r="F34" s="13" t="str">
        <f t="shared" si="2"/>
        <v/>
      </c>
      <c r="G34" s="13" t="str">
        <f t="shared" si="3"/>
        <v/>
      </c>
      <c r="H34" s="13" t="str">
        <f t="shared" si="4"/>
        <v/>
      </c>
      <c r="I34" s="13" t="str">
        <f t="shared" si="5"/>
        <v/>
      </c>
      <c r="J34" s="13" t="str">
        <f t="shared" si="6"/>
        <v/>
      </c>
      <c r="K34" s="13" t="str">
        <f t="shared" si="7"/>
        <v/>
      </c>
      <c r="L34" s="13" t="str">
        <f t="shared" si="8"/>
        <v/>
      </c>
      <c r="M34" s="13" t="str">
        <f t="shared" si="9"/>
        <v/>
      </c>
      <c r="N34" s="13" t="str">
        <f t="shared" si="10"/>
        <v/>
      </c>
      <c r="O34" s="13" t="str">
        <f t="shared" si="11"/>
        <v/>
      </c>
      <c r="P34" s="13" t="str">
        <f t="shared" si="12"/>
        <v/>
      </c>
      <c r="Q34" s="13" t="str">
        <f t="shared" si="13"/>
        <v/>
      </c>
      <c r="R34" s="13" t="str">
        <f t="shared" si="14"/>
        <v/>
      </c>
      <c r="S34" s="13" t="str">
        <f t="shared" si="15"/>
        <v/>
      </c>
      <c r="T34" s="13" t="str">
        <f t="shared" si="16"/>
        <v/>
      </c>
      <c r="U34" s="13" t="str">
        <f t="shared" si="17"/>
        <v/>
      </c>
      <c r="V34" s="13" t="str">
        <f t="shared" si="18"/>
        <v/>
      </c>
      <c r="W34" s="13" t="str">
        <f t="shared" si="19"/>
        <v/>
      </c>
      <c r="X34" s="14" t="str">
        <f>IF('E OKUL'!$L25="","",'E OKUL'!$L25)</f>
        <v/>
      </c>
    </row>
    <row r="35" spans="1:24" s="2" customFormat="1" ht="9" customHeight="1">
      <c r="A35" s="11" t="str">
        <f>IF('E OKUL'!A26="","",'E OKUL'!A26)</f>
        <v/>
      </c>
      <c r="B35" s="12" t="str">
        <f>IF('E OKUL'!B26="","",'E OKUL'!B26)</f>
        <v/>
      </c>
      <c r="C35" s="12" t="str">
        <f>IF('E OKUL'!C26="","",'E OKUL'!C26)</f>
        <v/>
      </c>
      <c r="D35" s="13" t="str">
        <f t="shared" si="0"/>
        <v/>
      </c>
      <c r="E35" s="13" t="str">
        <f t="shared" si="1"/>
        <v/>
      </c>
      <c r="F35" s="13" t="str">
        <f t="shared" si="2"/>
        <v/>
      </c>
      <c r="G35" s="13" t="str">
        <f t="shared" si="3"/>
        <v/>
      </c>
      <c r="H35" s="13" t="str">
        <f t="shared" si="4"/>
        <v/>
      </c>
      <c r="I35" s="13" t="str">
        <f t="shared" si="5"/>
        <v/>
      </c>
      <c r="J35" s="13" t="str">
        <f t="shared" si="6"/>
        <v/>
      </c>
      <c r="K35" s="13" t="str">
        <f t="shared" si="7"/>
        <v/>
      </c>
      <c r="L35" s="13" t="str">
        <f t="shared" si="8"/>
        <v/>
      </c>
      <c r="M35" s="13" t="str">
        <f t="shared" si="9"/>
        <v/>
      </c>
      <c r="N35" s="13" t="str">
        <f t="shared" si="10"/>
        <v/>
      </c>
      <c r="O35" s="13" t="str">
        <f t="shared" si="11"/>
        <v/>
      </c>
      <c r="P35" s="13" t="str">
        <f t="shared" si="12"/>
        <v/>
      </c>
      <c r="Q35" s="13" t="str">
        <f t="shared" si="13"/>
        <v/>
      </c>
      <c r="R35" s="13" t="str">
        <f t="shared" si="14"/>
        <v/>
      </c>
      <c r="S35" s="13" t="str">
        <f t="shared" si="15"/>
        <v/>
      </c>
      <c r="T35" s="13" t="str">
        <f t="shared" si="16"/>
        <v/>
      </c>
      <c r="U35" s="13" t="str">
        <f t="shared" si="17"/>
        <v/>
      </c>
      <c r="V35" s="13" t="str">
        <f t="shared" si="18"/>
        <v/>
      </c>
      <c r="W35" s="13" t="str">
        <f t="shared" si="19"/>
        <v/>
      </c>
      <c r="X35" s="14" t="str">
        <f>IF('E OKUL'!$L26="","",'E OKUL'!$L26)</f>
        <v/>
      </c>
    </row>
    <row r="36" spans="1:24" s="2" customFormat="1" ht="9" customHeight="1">
      <c r="A36" s="11" t="str">
        <f>IF('E OKUL'!A27="","",'E OKUL'!A27)</f>
        <v/>
      </c>
      <c r="B36" s="12" t="str">
        <f>IF('E OKUL'!B27="","",'E OKUL'!B27)</f>
        <v/>
      </c>
      <c r="C36" s="12" t="str">
        <f>IF('E OKUL'!C27="","",'E OKUL'!C27)</f>
        <v/>
      </c>
      <c r="D36" s="13" t="str">
        <f t="shared" si="0"/>
        <v/>
      </c>
      <c r="E36" s="13" t="str">
        <f t="shared" si="1"/>
        <v/>
      </c>
      <c r="F36" s="13" t="str">
        <f t="shared" si="2"/>
        <v/>
      </c>
      <c r="G36" s="13" t="str">
        <f t="shared" si="3"/>
        <v/>
      </c>
      <c r="H36" s="13" t="str">
        <f t="shared" si="4"/>
        <v/>
      </c>
      <c r="I36" s="13" t="str">
        <f t="shared" si="5"/>
        <v/>
      </c>
      <c r="J36" s="13" t="str">
        <f t="shared" si="6"/>
        <v/>
      </c>
      <c r="K36" s="13" t="str">
        <f t="shared" si="7"/>
        <v/>
      </c>
      <c r="L36" s="13" t="str">
        <f t="shared" si="8"/>
        <v/>
      </c>
      <c r="M36" s="13" t="str">
        <f t="shared" si="9"/>
        <v/>
      </c>
      <c r="N36" s="13" t="str">
        <f t="shared" si="10"/>
        <v/>
      </c>
      <c r="O36" s="13" t="str">
        <f t="shared" si="11"/>
        <v/>
      </c>
      <c r="P36" s="13" t="str">
        <f t="shared" si="12"/>
        <v/>
      </c>
      <c r="Q36" s="13" t="str">
        <f t="shared" si="13"/>
        <v/>
      </c>
      <c r="R36" s="13" t="str">
        <f t="shared" si="14"/>
        <v/>
      </c>
      <c r="S36" s="13" t="str">
        <f t="shared" si="15"/>
        <v/>
      </c>
      <c r="T36" s="13" t="str">
        <f t="shared" si="16"/>
        <v/>
      </c>
      <c r="U36" s="13" t="str">
        <f t="shared" si="17"/>
        <v/>
      </c>
      <c r="V36" s="13" t="str">
        <f t="shared" si="18"/>
        <v/>
      </c>
      <c r="W36" s="13" t="str">
        <f t="shared" si="19"/>
        <v/>
      </c>
      <c r="X36" s="14" t="str">
        <f>IF('E OKUL'!$L27="","",'E OKUL'!$L27)</f>
        <v/>
      </c>
    </row>
    <row r="37" spans="1:24" s="2" customFormat="1" ht="9" customHeight="1">
      <c r="A37" s="11" t="str">
        <f>IF('E OKUL'!A28="","",'E OKUL'!A28)</f>
        <v/>
      </c>
      <c r="B37" s="12" t="str">
        <f>IF('E OKUL'!B28="","",'E OKUL'!B28)</f>
        <v/>
      </c>
      <c r="C37" s="12" t="str">
        <f>IF('E OKUL'!C28="","",'E OKUL'!C28)</f>
        <v/>
      </c>
      <c r="D37" s="13" t="str">
        <f t="shared" si="0"/>
        <v/>
      </c>
      <c r="E37" s="13" t="str">
        <f t="shared" si="1"/>
        <v/>
      </c>
      <c r="F37" s="13" t="str">
        <f t="shared" si="2"/>
        <v/>
      </c>
      <c r="G37" s="13" t="str">
        <f t="shared" si="3"/>
        <v/>
      </c>
      <c r="H37" s="13" t="str">
        <f t="shared" si="4"/>
        <v/>
      </c>
      <c r="I37" s="13" t="str">
        <f t="shared" si="5"/>
        <v/>
      </c>
      <c r="J37" s="13" t="str">
        <f t="shared" si="6"/>
        <v/>
      </c>
      <c r="K37" s="13" t="str">
        <f t="shared" si="7"/>
        <v/>
      </c>
      <c r="L37" s="13" t="str">
        <f t="shared" si="8"/>
        <v/>
      </c>
      <c r="M37" s="13" t="str">
        <f t="shared" si="9"/>
        <v/>
      </c>
      <c r="N37" s="13" t="str">
        <f t="shared" si="10"/>
        <v/>
      </c>
      <c r="O37" s="13" t="str">
        <f t="shared" si="11"/>
        <v/>
      </c>
      <c r="P37" s="13" t="str">
        <f t="shared" si="12"/>
        <v/>
      </c>
      <c r="Q37" s="13" t="str">
        <f t="shared" si="13"/>
        <v/>
      </c>
      <c r="R37" s="13" t="str">
        <f t="shared" si="14"/>
        <v/>
      </c>
      <c r="S37" s="13" t="str">
        <f t="shared" si="15"/>
        <v/>
      </c>
      <c r="T37" s="13" t="str">
        <f t="shared" si="16"/>
        <v/>
      </c>
      <c r="U37" s="13" t="str">
        <f t="shared" si="17"/>
        <v/>
      </c>
      <c r="V37" s="13" t="str">
        <f t="shared" si="18"/>
        <v/>
      </c>
      <c r="W37" s="13" t="str">
        <f t="shared" si="19"/>
        <v/>
      </c>
      <c r="X37" s="14" t="str">
        <f>IF('E OKUL'!$L28="","",'E OKUL'!$L28)</f>
        <v/>
      </c>
    </row>
    <row r="38" spans="1:24" s="2" customFormat="1" ht="9" customHeight="1">
      <c r="A38" s="11" t="str">
        <f>IF('E OKUL'!A29="","",'E OKUL'!A29)</f>
        <v/>
      </c>
      <c r="B38" s="12" t="str">
        <f>IF('E OKUL'!B29="","",'E OKUL'!B29)</f>
        <v/>
      </c>
      <c r="C38" s="12" t="str">
        <f>IF('E OKUL'!C29="","",'E OKUL'!C29)</f>
        <v/>
      </c>
      <c r="D38" s="13" t="str">
        <f t="shared" si="0"/>
        <v/>
      </c>
      <c r="E38" s="13" t="str">
        <f t="shared" si="1"/>
        <v/>
      </c>
      <c r="F38" s="13" t="str">
        <f t="shared" si="2"/>
        <v/>
      </c>
      <c r="G38" s="13" t="str">
        <f t="shared" si="3"/>
        <v/>
      </c>
      <c r="H38" s="13" t="str">
        <f t="shared" si="4"/>
        <v/>
      </c>
      <c r="I38" s="13" t="str">
        <f t="shared" si="5"/>
        <v/>
      </c>
      <c r="J38" s="13" t="str">
        <f t="shared" si="6"/>
        <v/>
      </c>
      <c r="K38" s="13" t="str">
        <f t="shared" si="7"/>
        <v/>
      </c>
      <c r="L38" s="13" t="str">
        <f t="shared" si="8"/>
        <v/>
      </c>
      <c r="M38" s="13" t="str">
        <f t="shared" si="9"/>
        <v/>
      </c>
      <c r="N38" s="13" t="str">
        <f t="shared" si="10"/>
        <v/>
      </c>
      <c r="O38" s="13" t="str">
        <f t="shared" si="11"/>
        <v/>
      </c>
      <c r="P38" s="13" t="str">
        <f t="shared" si="12"/>
        <v/>
      </c>
      <c r="Q38" s="13" t="str">
        <f t="shared" si="13"/>
        <v/>
      </c>
      <c r="R38" s="13" t="str">
        <f t="shared" si="14"/>
        <v/>
      </c>
      <c r="S38" s="13" t="str">
        <f t="shared" si="15"/>
        <v/>
      </c>
      <c r="T38" s="13" t="str">
        <f t="shared" si="16"/>
        <v/>
      </c>
      <c r="U38" s="13" t="str">
        <f t="shared" si="17"/>
        <v/>
      </c>
      <c r="V38" s="13" t="str">
        <f t="shared" si="18"/>
        <v/>
      </c>
      <c r="W38" s="13" t="str">
        <f t="shared" si="19"/>
        <v/>
      </c>
      <c r="X38" s="14" t="str">
        <f>IF('E OKUL'!$L29="","",'E OKUL'!$L29)</f>
        <v/>
      </c>
    </row>
    <row r="39" spans="1:24" s="2" customFormat="1" ht="9" customHeight="1">
      <c r="A39" s="11" t="str">
        <f>IF('E OKUL'!A30="","",'E OKUL'!A30)</f>
        <v/>
      </c>
      <c r="B39" s="12" t="str">
        <f>IF('E OKUL'!B30="","",'E OKUL'!B30)</f>
        <v/>
      </c>
      <c r="C39" s="12" t="str">
        <f>IF('E OKUL'!C30="","",'E OKUL'!C30)</f>
        <v/>
      </c>
      <c r="D39" s="13" t="str">
        <f t="shared" si="0"/>
        <v/>
      </c>
      <c r="E39" s="13" t="str">
        <f t="shared" si="1"/>
        <v/>
      </c>
      <c r="F39" s="13" t="str">
        <f t="shared" si="2"/>
        <v/>
      </c>
      <c r="G39" s="13" t="str">
        <f t="shared" si="3"/>
        <v/>
      </c>
      <c r="H39" s="13" t="str">
        <f t="shared" si="4"/>
        <v/>
      </c>
      <c r="I39" s="13" t="str">
        <f t="shared" si="5"/>
        <v/>
      </c>
      <c r="J39" s="13" t="str">
        <f t="shared" si="6"/>
        <v/>
      </c>
      <c r="K39" s="13" t="str">
        <f t="shared" si="7"/>
        <v/>
      </c>
      <c r="L39" s="13" t="str">
        <f t="shared" si="8"/>
        <v/>
      </c>
      <c r="M39" s="13" t="str">
        <f t="shared" si="9"/>
        <v/>
      </c>
      <c r="N39" s="13" t="str">
        <f t="shared" si="10"/>
        <v/>
      </c>
      <c r="O39" s="13" t="str">
        <f t="shared" si="11"/>
        <v/>
      </c>
      <c r="P39" s="13" t="str">
        <f t="shared" si="12"/>
        <v/>
      </c>
      <c r="Q39" s="13" t="str">
        <f t="shared" si="13"/>
        <v/>
      </c>
      <c r="R39" s="13" t="str">
        <f t="shared" si="14"/>
        <v/>
      </c>
      <c r="S39" s="13" t="str">
        <f t="shared" si="15"/>
        <v/>
      </c>
      <c r="T39" s="13" t="str">
        <f t="shared" si="16"/>
        <v/>
      </c>
      <c r="U39" s="13" t="str">
        <f t="shared" si="17"/>
        <v/>
      </c>
      <c r="V39" s="13" t="str">
        <f t="shared" si="18"/>
        <v/>
      </c>
      <c r="W39" s="13" t="str">
        <f t="shared" si="19"/>
        <v/>
      </c>
      <c r="X39" s="14" t="str">
        <f>IF('E OKUL'!$L30="","",'E OKUL'!$L30)</f>
        <v/>
      </c>
    </row>
    <row r="40" spans="1:24" s="2" customFormat="1" ht="9" customHeight="1">
      <c r="A40" s="11" t="str">
        <f>IF('E OKUL'!A31="","",'E OKUL'!A31)</f>
        <v/>
      </c>
      <c r="B40" s="12" t="str">
        <f>IF('E OKUL'!B31="","",'E OKUL'!B31)</f>
        <v/>
      </c>
      <c r="C40" s="12" t="str">
        <f>IF('E OKUL'!C31="","",'E OKUL'!C31)</f>
        <v/>
      </c>
      <c r="D40" s="13" t="str">
        <f t="shared" si="0"/>
        <v/>
      </c>
      <c r="E40" s="13" t="str">
        <f t="shared" si="1"/>
        <v/>
      </c>
      <c r="F40" s="13" t="str">
        <f t="shared" si="2"/>
        <v/>
      </c>
      <c r="G40" s="13" t="str">
        <f t="shared" si="3"/>
        <v/>
      </c>
      <c r="H40" s="13" t="str">
        <f t="shared" si="4"/>
        <v/>
      </c>
      <c r="I40" s="13" t="str">
        <f t="shared" si="5"/>
        <v/>
      </c>
      <c r="J40" s="13" t="str">
        <f t="shared" si="6"/>
        <v/>
      </c>
      <c r="K40" s="13" t="str">
        <f t="shared" si="7"/>
        <v/>
      </c>
      <c r="L40" s="13" t="str">
        <f t="shared" si="8"/>
        <v/>
      </c>
      <c r="M40" s="13" t="str">
        <f t="shared" si="9"/>
        <v/>
      </c>
      <c r="N40" s="13" t="str">
        <f t="shared" si="10"/>
        <v/>
      </c>
      <c r="O40" s="13" t="str">
        <f t="shared" si="11"/>
        <v/>
      </c>
      <c r="P40" s="13" t="str">
        <f t="shared" si="12"/>
        <v/>
      </c>
      <c r="Q40" s="13" t="str">
        <f t="shared" si="13"/>
        <v/>
      </c>
      <c r="R40" s="13" t="str">
        <f t="shared" si="14"/>
        <v/>
      </c>
      <c r="S40" s="13" t="str">
        <f t="shared" si="15"/>
        <v/>
      </c>
      <c r="T40" s="13" t="str">
        <f t="shared" si="16"/>
        <v/>
      </c>
      <c r="U40" s="13" t="str">
        <f t="shared" si="17"/>
        <v/>
      </c>
      <c r="V40" s="13" t="str">
        <f t="shared" si="18"/>
        <v/>
      </c>
      <c r="W40" s="13" t="str">
        <f t="shared" si="19"/>
        <v/>
      </c>
      <c r="X40" s="14" t="str">
        <f>IF('E OKUL'!$L31="","",'E OKUL'!$L31)</f>
        <v/>
      </c>
    </row>
    <row r="41" spans="1:24" s="2" customFormat="1" ht="9" customHeight="1">
      <c r="A41" s="11" t="str">
        <f>IF('E OKUL'!A32="","",'E OKUL'!A32)</f>
        <v/>
      </c>
      <c r="B41" s="12" t="str">
        <f>IF('E OKUL'!B32="","",'E OKUL'!B32)</f>
        <v/>
      </c>
      <c r="C41" s="12" t="str">
        <f>IF('E OKUL'!C32="","",'E OKUL'!C32)</f>
        <v/>
      </c>
      <c r="D41" s="13" t="str">
        <f t="shared" si="0"/>
        <v/>
      </c>
      <c r="E41" s="13" t="str">
        <f t="shared" si="1"/>
        <v/>
      </c>
      <c r="F41" s="13" t="str">
        <f t="shared" si="2"/>
        <v/>
      </c>
      <c r="G41" s="13" t="str">
        <f t="shared" si="3"/>
        <v/>
      </c>
      <c r="H41" s="13" t="str">
        <f t="shared" si="4"/>
        <v/>
      </c>
      <c r="I41" s="13" t="str">
        <f t="shared" si="5"/>
        <v/>
      </c>
      <c r="J41" s="13" t="str">
        <f t="shared" si="6"/>
        <v/>
      </c>
      <c r="K41" s="13" t="str">
        <f t="shared" si="7"/>
        <v/>
      </c>
      <c r="L41" s="13" t="str">
        <f t="shared" si="8"/>
        <v/>
      </c>
      <c r="M41" s="13" t="str">
        <f t="shared" si="9"/>
        <v/>
      </c>
      <c r="N41" s="13" t="str">
        <f t="shared" si="10"/>
        <v/>
      </c>
      <c r="O41" s="13" t="str">
        <f t="shared" si="11"/>
        <v/>
      </c>
      <c r="P41" s="13" t="str">
        <f t="shared" si="12"/>
        <v/>
      </c>
      <c r="Q41" s="13" t="str">
        <f t="shared" si="13"/>
        <v/>
      </c>
      <c r="R41" s="13" t="str">
        <f t="shared" si="14"/>
        <v/>
      </c>
      <c r="S41" s="13" t="str">
        <f t="shared" si="15"/>
        <v/>
      </c>
      <c r="T41" s="13" t="str">
        <f t="shared" si="16"/>
        <v/>
      </c>
      <c r="U41" s="13" t="str">
        <f t="shared" si="17"/>
        <v/>
      </c>
      <c r="V41" s="13" t="str">
        <f t="shared" si="18"/>
        <v/>
      </c>
      <c r="W41" s="13" t="str">
        <f t="shared" si="19"/>
        <v/>
      </c>
      <c r="X41" s="14" t="str">
        <f>IF('E OKUL'!$L32="","",'E OKUL'!$L32)</f>
        <v/>
      </c>
    </row>
    <row r="42" spans="1:24" s="2" customFormat="1" ht="9" customHeight="1">
      <c r="A42" s="11" t="str">
        <f>IF('E OKUL'!A33="","",'E OKUL'!A33)</f>
        <v/>
      </c>
      <c r="B42" s="12" t="str">
        <f>IF('E OKUL'!B33="","",'E OKUL'!B33)</f>
        <v/>
      </c>
      <c r="C42" s="12" t="str">
        <f>IF('E OKUL'!C33="","",'E OKUL'!C33)</f>
        <v/>
      </c>
      <c r="D42" s="13" t="str">
        <f t="shared" si="0"/>
        <v/>
      </c>
      <c r="E42" s="13" t="str">
        <f t="shared" si="1"/>
        <v/>
      </c>
      <c r="F42" s="13" t="str">
        <f t="shared" si="2"/>
        <v/>
      </c>
      <c r="G42" s="13" t="str">
        <f t="shared" si="3"/>
        <v/>
      </c>
      <c r="H42" s="13" t="str">
        <f t="shared" si="4"/>
        <v/>
      </c>
      <c r="I42" s="13" t="str">
        <f t="shared" si="5"/>
        <v/>
      </c>
      <c r="J42" s="13" t="str">
        <f t="shared" si="6"/>
        <v/>
      </c>
      <c r="K42" s="13" t="str">
        <f t="shared" si="7"/>
        <v/>
      </c>
      <c r="L42" s="13" t="str">
        <f t="shared" si="8"/>
        <v/>
      </c>
      <c r="M42" s="13" t="str">
        <f t="shared" si="9"/>
        <v/>
      </c>
      <c r="N42" s="13" t="str">
        <f t="shared" si="10"/>
        <v/>
      </c>
      <c r="O42" s="13" t="str">
        <f t="shared" si="11"/>
        <v/>
      </c>
      <c r="P42" s="13" t="str">
        <f t="shared" si="12"/>
        <v/>
      </c>
      <c r="Q42" s="13" t="str">
        <f t="shared" si="13"/>
        <v/>
      </c>
      <c r="R42" s="13" t="str">
        <f t="shared" si="14"/>
        <v/>
      </c>
      <c r="S42" s="13" t="str">
        <f t="shared" si="15"/>
        <v/>
      </c>
      <c r="T42" s="13" t="str">
        <f t="shared" si="16"/>
        <v/>
      </c>
      <c r="U42" s="13" t="str">
        <f t="shared" si="17"/>
        <v/>
      </c>
      <c r="V42" s="13" t="str">
        <f t="shared" si="18"/>
        <v/>
      </c>
      <c r="W42" s="13" t="str">
        <f t="shared" si="19"/>
        <v/>
      </c>
      <c r="X42" s="14" t="str">
        <f>IF('E OKUL'!$L33="","",'E OKUL'!$L33)</f>
        <v/>
      </c>
    </row>
    <row r="43" spans="1:24" s="2" customFormat="1" ht="9" customHeight="1">
      <c r="A43" s="11" t="str">
        <f>IF('E OKUL'!A34="","",'E OKUL'!A34)</f>
        <v/>
      </c>
      <c r="B43" s="12" t="str">
        <f>IF('E OKUL'!B34="","",'E OKUL'!B34)</f>
        <v/>
      </c>
      <c r="C43" s="12" t="str">
        <f>IF('E OKUL'!C34="","",'E OKUL'!C34)</f>
        <v/>
      </c>
      <c r="D43" s="13" t="str">
        <f t="shared" si="0"/>
        <v/>
      </c>
      <c r="E43" s="13" t="str">
        <f t="shared" si="1"/>
        <v/>
      </c>
      <c r="F43" s="13" t="str">
        <f t="shared" si="2"/>
        <v/>
      </c>
      <c r="G43" s="13" t="str">
        <f t="shared" si="3"/>
        <v/>
      </c>
      <c r="H43" s="13" t="str">
        <f t="shared" si="4"/>
        <v/>
      </c>
      <c r="I43" s="13" t="str">
        <f t="shared" si="5"/>
        <v/>
      </c>
      <c r="J43" s="13" t="str">
        <f t="shared" si="6"/>
        <v/>
      </c>
      <c r="K43" s="13" t="str">
        <f t="shared" si="7"/>
        <v/>
      </c>
      <c r="L43" s="13" t="str">
        <f t="shared" si="8"/>
        <v/>
      </c>
      <c r="M43" s="13" t="str">
        <f t="shared" si="9"/>
        <v/>
      </c>
      <c r="N43" s="13" t="str">
        <f t="shared" si="10"/>
        <v/>
      </c>
      <c r="O43" s="13" t="str">
        <f t="shared" si="11"/>
        <v/>
      </c>
      <c r="P43" s="13" t="str">
        <f t="shared" si="12"/>
        <v/>
      </c>
      <c r="Q43" s="13" t="str">
        <f t="shared" si="13"/>
        <v/>
      </c>
      <c r="R43" s="13" t="str">
        <f t="shared" si="14"/>
        <v/>
      </c>
      <c r="S43" s="13" t="str">
        <f t="shared" si="15"/>
        <v/>
      </c>
      <c r="T43" s="13" t="str">
        <f t="shared" si="16"/>
        <v/>
      </c>
      <c r="U43" s="13" t="str">
        <f t="shared" si="17"/>
        <v/>
      </c>
      <c r="V43" s="13" t="str">
        <f t="shared" si="18"/>
        <v/>
      </c>
      <c r="W43" s="13" t="str">
        <f t="shared" si="19"/>
        <v/>
      </c>
      <c r="X43" s="14" t="str">
        <f>IF('E OKUL'!$L34="","",'E OKUL'!$L34)</f>
        <v/>
      </c>
    </row>
    <row r="44" spans="1:24" ht="9" customHeight="1">
      <c r="A44" s="11" t="str">
        <f>IF('E OKUL'!A35="","",'E OKUL'!A35)</f>
        <v/>
      </c>
      <c r="B44" s="12" t="str">
        <f>IF('E OKUL'!B35="","",'E OKUL'!B35)</f>
        <v/>
      </c>
      <c r="C44" s="12" t="str">
        <f>IF('E OKUL'!C35="","",'E OKUL'!C35)</f>
        <v/>
      </c>
      <c r="D44" s="13" t="str">
        <f t="shared" si="0"/>
        <v/>
      </c>
      <c r="E44" s="13" t="str">
        <f t="shared" si="1"/>
        <v/>
      </c>
      <c r="F44" s="13" t="str">
        <f t="shared" si="2"/>
        <v/>
      </c>
      <c r="G44" s="13" t="str">
        <f t="shared" si="3"/>
        <v/>
      </c>
      <c r="H44" s="13" t="str">
        <f t="shared" si="4"/>
        <v/>
      </c>
      <c r="I44" s="13" t="str">
        <f t="shared" si="5"/>
        <v/>
      </c>
      <c r="J44" s="13" t="str">
        <f t="shared" si="6"/>
        <v/>
      </c>
      <c r="K44" s="13" t="str">
        <f t="shared" si="7"/>
        <v/>
      </c>
      <c r="L44" s="13" t="str">
        <f t="shared" si="8"/>
        <v/>
      </c>
      <c r="M44" s="13" t="str">
        <f t="shared" si="9"/>
        <v/>
      </c>
      <c r="N44" s="13" t="str">
        <f t="shared" si="10"/>
        <v/>
      </c>
      <c r="O44" s="13" t="str">
        <f t="shared" si="11"/>
        <v/>
      </c>
      <c r="P44" s="13" t="str">
        <f t="shared" si="12"/>
        <v/>
      </c>
      <c r="Q44" s="13" t="str">
        <f t="shared" si="13"/>
        <v/>
      </c>
      <c r="R44" s="13" t="str">
        <f t="shared" si="14"/>
        <v/>
      </c>
      <c r="S44" s="13" t="str">
        <f t="shared" si="15"/>
        <v/>
      </c>
      <c r="T44" s="13" t="str">
        <f t="shared" si="16"/>
        <v/>
      </c>
      <c r="U44" s="13" t="str">
        <f t="shared" si="17"/>
        <v/>
      </c>
      <c r="V44" s="13" t="str">
        <f t="shared" si="18"/>
        <v/>
      </c>
      <c r="W44" s="13" t="str">
        <f t="shared" si="19"/>
        <v/>
      </c>
      <c r="X44" s="14" t="str">
        <f>IF('E OKUL'!$L35="","",'E OKUL'!$L35)</f>
        <v/>
      </c>
    </row>
    <row r="45" spans="1:24" ht="9.75" customHeight="1" thickBot="1">
      <c r="A45" s="11" t="str">
        <f>IF('E OKUL'!A36="","",'E OKUL'!A36)</f>
        <v/>
      </c>
      <c r="B45" s="15" t="str">
        <f>IF('E OKUL'!B36="","",'E OKUL'!B36)</f>
        <v/>
      </c>
      <c r="C45" s="15" t="str">
        <f>IF('E OKUL'!C36="","",'E OKUL'!C36)</f>
        <v/>
      </c>
      <c r="D45" s="32" t="str">
        <f>IF(X45="","", IF(X45="G"," ",IF(X45="K"," ",ROUND(X45/20,0))))</f>
        <v/>
      </c>
      <c r="E45" s="32" t="str">
        <f>IF(X45="","", IF(X45="G"," ",IF(X45="K"," ",ROUND((X45-D45)/19,0))))</f>
        <v/>
      </c>
      <c r="F45" s="32" t="str">
        <f>IF(X45="","", IF(X45="G"," ",IF(X45="K"," ",ROUND((X45-(D45+E45))/18,0))))</f>
        <v/>
      </c>
      <c r="G45" s="32" t="str">
        <f>IF(X45="","", IF(X45="G"," ",IF(X45="K"," ",ROUND((X45-(D45+E45+F45))/17,0))))</f>
        <v/>
      </c>
      <c r="H45" s="32" t="str">
        <f>IF(X45="","", IF(X45="G"," ",IF(X45="K"," ",ROUND((X45-(D45+E45+F45+G45))/16,0))))</f>
        <v/>
      </c>
      <c r="I45" s="32" t="str">
        <f>IF(X45="","", IF(X45="G"," ",IF(X45="K"," ",ROUND((X45-(D45+E45+F45+G45+H45))/15,0))))</f>
        <v/>
      </c>
      <c r="J45" s="32" t="str">
        <f>IF(X45="","", IF(X45="G"," ",IF(X45="K"," ",ROUND((X45-(D45+E45+F45+G45+H45+I45))/14,0))))</f>
        <v/>
      </c>
      <c r="K45" s="32" t="str">
        <f>IF(X45="","", IF(X45="G"," ",IF(X45="K"," ",ROUND((X45-(D45+E45+F45+G45+H45+I45+J45))/13,0))))</f>
        <v/>
      </c>
      <c r="L45" s="32" t="str">
        <f>IF(X45="","", IF(X45="G"," ",IF(X45="K"," ",ROUND((X45-(D45+E45+F45+G45+H45+I45+J45+K45))/12,0))))</f>
        <v/>
      </c>
      <c r="M45" s="32" t="str">
        <f>IF(X45="","", IF(X45="G"," ",IF(X45="K"," ",ROUND((X45-(D45+E45+F45+G45+H45+I45+J45+K45+L45))/11,0))))</f>
        <v/>
      </c>
      <c r="N45" s="32" t="str">
        <f>IF(X45="","", IF(X45="G"," ",IF(X45="K"," ",ROUND((X45-(D45+E45+F45+G45+H45+I45+J45+K45+L45+M45))/10,0))))</f>
        <v/>
      </c>
      <c r="O45" s="32" t="str">
        <f>IF(X45="","", IF(X45="G"," ",IF(X45="K"," ",ROUND((X45-(D45+E45+F45+G45+H45+I45+J45+K45+L45+M45+N45))/9,0))))</f>
        <v/>
      </c>
      <c r="P45" s="32" t="str">
        <f>IF(X45="","", IF(X45="G"," ",IF(X45="K"," ",ROUND((X45-(D45+E45+F45+G45+H45+I45+J45+K45+L45+M45+N45+O45))/8,0))))</f>
        <v/>
      </c>
      <c r="Q45" s="32" t="str">
        <f>IF(X45="","", IF(X45="G"," ",IF(X45="K"," ",ROUND((X45-(D45+E45+F45+G45+H45+I45+J45+K45+L45+M45+N45+O45+P45))/7,0))))</f>
        <v/>
      </c>
      <c r="R45" s="32" t="str">
        <f>IF(X45="","", IF(X45="G"," ",IF(X45="K"," ",ROUND((X45-(D45+E45+F45+G45+H45+I45+J45+K45+L45+M45+N45+O45+P45+Q45))/6,0))))</f>
        <v/>
      </c>
      <c r="S45" s="32" t="str">
        <f>IF(X45="","", IF(X45="G"," ",IF(X45="K"," ",ROUND((X45-(D45+E45+F45+G45+H45+I45+J45+K45+L45+M45+N45+O45+P45+Q45+R45))/5,0))))</f>
        <v/>
      </c>
      <c r="T45" s="32" t="str">
        <f>IF(X45="","", IF(X45="G"," ",IF(X45="K"," ",ROUND((X45-(D45+E45+F45+G45+H45+I45+J45+K45+L45+M45+N45+O45+P45+Q45+R45+S45))/4,0))))</f>
        <v/>
      </c>
      <c r="U45" s="32" t="str">
        <f>IF(X45="","", IF(X45="G"," ",IF(X45="K"," ",ROUND((X45-(D45+E45+F45+G45+H45+I45+J45+K45+L45+M45+N45+O45+P45+Q45+R45+S45+T45))/3,0))))</f>
        <v/>
      </c>
      <c r="V45" s="32" t="str">
        <f>IF(X45="","", IF(X45="G"," ",IF(X45="K"," ",ROUND((X45-(D45+E45+F45+G45+H45+I45+J45+K45+L45+M45+N45+O45+P45+Q45+R45+S45+T45+U45))/2,0))))</f>
        <v/>
      </c>
      <c r="W45" s="32" t="str">
        <f>IF(X45="","", IF(X45="G"," ",IF(X45="K"," ",X45-(SUM(D45:V45)))))</f>
        <v/>
      </c>
      <c r="X45" s="33" t="str">
        <f>IF('E OKUL'!$L36="","",'E OKUL'!$L36)</f>
        <v/>
      </c>
    </row>
    <row r="46" spans="1:24">
      <c r="A46" s="16"/>
      <c r="B46" s="16"/>
      <c r="C46" s="16"/>
      <c r="D46" s="16"/>
      <c r="E46" s="16"/>
      <c r="F46" s="16"/>
      <c r="G46" s="16"/>
      <c r="H46" s="16"/>
      <c r="I46" s="16"/>
      <c r="J46" s="16"/>
      <c r="K46" s="16"/>
      <c r="L46" s="16"/>
      <c r="M46" s="16"/>
      <c r="N46" s="16"/>
      <c r="O46" s="16"/>
      <c r="P46" s="16"/>
      <c r="Q46" s="16"/>
      <c r="R46" s="16"/>
      <c r="S46" s="16"/>
      <c r="T46" s="16"/>
      <c r="U46" s="16"/>
      <c r="V46" s="16"/>
      <c r="W46" s="16"/>
      <c r="X46" s="16"/>
    </row>
    <row r="47" spans="1:24">
      <c r="A47" s="16"/>
      <c r="B47" s="16"/>
      <c r="C47" s="17">
        <f>'E OKUL'!$Q$38</f>
        <v>0</v>
      </c>
      <c r="D47" s="16"/>
      <c r="E47" s="16"/>
      <c r="F47" s="16"/>
      <c r="G47" s="16"/>
      <c r="H47" s="16"/>
      <c r="I47" s="16"/>
      <c r="J47" s="16"/>
      <c r="K47" s="16"/>
      <c r="L47" s="16"/>
      <c r="M47" s="16"/>
      <c r="N47" s="16"/>
      <c r="O47" s="16"/>
      <c r="P47" s="16"/>
      <c r="Q47" s="16"/>
      <c r="R47" s="17" t="str">
        <f>'E OKUL'!$Q$45</f>
        <v>Aşkın HÜSEYİNOĞLU</v>
      </c>
      <c r="S47" s="16"/>
      <c r="T47" s="16"/>
      <c r="U47" s="16"/>
      <c r="V47" s="16"/>
      <c r="W47" s="16"/>
      <c r="X47" s="16"/>
    </row>
    <row r="48" spans="1:24">
      <c r="A48" s="16"/>
      <c r="C48" s="17">
        <f>'E OKUL'!$Q$39</f>
        <v>0</v>
      </c>
      <c r="D48" s="16"/>
      <c r="E48" s="16"/>
      <c r="F48" s="16"/>
      <c r="G48" s="16"/>
      <c r="H48" s="16"/>
      <c r="I48" s="16"/>
      <c r="J48" s="16"/>
      <c r="K48" s="16"/>
      <c r="L48" s="16"/>
      <c r="M48" s="16"/>
      <c r="N48" s="16"/>
      <c r="O48" s="16"/>
      <c r="P48" s="16"/>
      <c r="R48" s="17" t="s">
        <v>131</v>
      </c>
      <c r="S48" s="16"/>
      <c r="T48" s="16"/>
      <c r="U48" s="16"/>
      <c r="V48" s="16"/>
      <c r="W48" s="16"/>
      <c r="X48" s="16"/>
    </row>
  </sheetData>
  <customSheetViews>
    <customSheetView guid="{7B73A12D-CDF5-40B7-BABB-F1EF5665025A}" showPageBreaks="1" topLeftCell="A13">
      <selection activeCell="K28" sqref="K28"/>
      <pageMargins left="0.7" right="0.7" top="0.75" bottom="0.75" header="0.3" footer="0.3"/>
      <pageSetup paperSize="9" orientation="landscape" r:id="rId1"/>
    </customSheetView>
  </customSheetViews>
  <mergeCells count="29">
    <mergeCell ref="A1:X1"/>
    <mergeCell ref="C3:C9"/>
    <mergeCell ref="A9:B9"/>
    <mergeCell ref="X3:X9"/>
    <mergeCell ref="D3:H3"/>
    <mergeCell ref="I3:M3"/>
    <mergeCell ref="N3:R3"/>
    <mergeCell ref="S3:T3"/>
    <mergeCell ref="U3:W3"/>
    <mergeCell ref="W4:W9"/>
    <mergeCell ref="Q4:Q9"/>
    <mergeCell ref="R4:R9"/>
    <mergeCell ref="S4:S9"/>
    <mergeCell ref="T4:T9"/>
    <mergeCell ref="U4:U9"/>
    <mergeCell ref="V4:V9"/>
    <mergeCell ref="P4:P9"/>
    <mergeCell ref="J4:J9"/>
    <mergeCell ref="D4:D9"/>
    <mergeCell ref="E4:E9"/>
    <mergeCell ref="F4:F9"/>
    <mergeCell ref="G4:G9"/>
    <mergeCell ref="H4:H9"/>
    <mergeCell ref="I4:I9"/>
    <mergeCell ref="K4:K9"/>
    <mergeCell ref="L4:L9"/>
    <mergeCell ref="M4:M9"/>
    <mergeCell ref="N4:N9"/>
    <mergeCell ref="O4:O9"/>
  </mergeCells>
  <pageMargins left="0.7" right="0.7" top="0.75" bottom="0.75" header="0.3" footer="0.3"/>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dimension ref="A1:Z50"/>
  <sheetViews>
    <sheetView zoomScale="130" zoomScaleNormal="130" workbookViewId="0">
      <selection activeCell="A2" sqref="A2"/>
    </sheetView>
  </sheetViews>
  <sheetFormatPr defaultRowHeight="12.75"/>
  <cols>
    <col min="1" max="1" width="9.140625" customWidth="1"/>
    <col min="2" max="2" width="5.7109375" customWidth="1"/>
    <col min="3" max="3" width="20.28515625" customWidth="1"/>
    <col min="4" max="11" width="4.42578125" customWidth="1"/>
    <col min="12" max="12" width="4.7109375" customWidth="1"/>
    <col min="13" max="23" width="4.42578125" customWidth="1"/>
    <col min="24" max="24" width="9.7109375" customWidth="1"/>
  </cols>
  <sheetData>
    <row r="1" spans="1:26" ht="15" customHeight="1">
      <c r="A1" s="107" t="str">
        <f>CONCATENATE('E OKUL'!Q44," ","EĞİTİM - ÖĞRETİM YILI"," ", 'E OKUL'!Q43," ",'E OKUL'!Q42," ",'E OKUL'!Q41," ","SINIFI"," ",'E OKUL'!Q40," ","DERSİ"," ","PERFORMANS DEĞERLENDİRME ÖLÇEĞİ")</f>
        <v>2023 - 204 EĞİTİM - ÖĞRETİM YILI ARDAHAN FEN LİSESİ 1. DÖNEM  SINIFI  DERSİ PERFORMANS DEĞERLENDİRME ÖLÇEĞİ</v>
      </c>
      <c r="B1" s="108"/>
      <c r="C1" s="108"/>
      <c r="D1" s="108"/>
      <c r="E1" s="108"/>
      <c r="F1" s="108"/>
      <c r="G1" s="108"/>
      <c r="H1" s="108"/>
      <c r="I1" s="108"/>
      <c r="J1" s="108"/>
      <c r="K1" s="108"/>
      <c r="L1" s="108"/>
      <c r="M1" s="108"/>
      <c r="N1" s="108"/>
      <c r="O1" s="108"/>
      <c r="P1" s="108"/>
      <c r="Q1" s="108"/>
      <c r="R1" s="108"/>
      <c r="S1" s="108"/>
      <c r="T1" s="108"/>
      <c r="U1" s="108"/>
      <c r="V1" s="108"/>
      <c r="W1" s="108"/>
      <c r="X1" s="109"/>
    </row>
    <row r="2" spans="1:26" ht="11.25" customHeight="1" thickBot="1">
      <c r="A2" s="22"/>
      <c r="B2" s="23"/>
      <c r="C2" s="23"/>
      <c r="D2" s="23"/>
      <c r="E2" s="23"/>
      <c r="F2" s="23"/>
      <c r="G2" s="23"/>
      <c r="H2" s="23"/>
      <c r="I2" s="23"/>
      <c r="J2" s="23"/>
      <c r="K2" s="23"/>
      <c r="L2" s="23"/>
      <c r="M2" s="23"/>
      <c r="N2" s="23"/>
      <c r="O2" s="23"/>
      <c r="P2" s="23"/>
      <c r="Q2" s="23"/>
      <c r="R2" s="23"/>
      <c r="S2" s="23"/>
      <c r="T2" s="23"/>
      <c r="U2" s="23"/>
      <c r="V2" s="23"/>
      <c r="W2" s="23"/>
      <c r="X2" s="24"/>
    </row>
    <row r="3" spans="1:26" ht="11.25" customHeight="1" thickBot="1">
      <c r="A3" s="4" t="s">
        <v>74</v>
      </c>
      <c r="B3" s="5">
        <v>5</v>
      </c>
      <c r="C3" s="90" t="s">
        <v>51</v>
      </c>
      <c r="D3" s="78" t="s">
        <v>72</v>
      </c>
      <c r="E3" s="79"/>
      <c r="F3" s="79"/>
      <c r="G3" s="79"/>
      <c r="H3" s="80"/>
      <c r="I3" s="84" t="s">
        <v>122</v>
      </c>
      <c r="J3" s="85"/>
      <c r="K3" s="85"/>
      <c r="L3" s="85"/>
      <c r="M3" s="85"/>
      <c r="N3" s="85"/>
      <c r="O3" s="85"/>
      <c r="P3" s="85"/>
      <c r="Q3" s="85"/>
      <c r="R3" s="86"/>
      <c r="S3" s="87" t="s">
        <v>73</v>
      </c>
      <c r="T3" s="88"/>
      <c r="U3" s="88"/>
      <c r="V3" s="88"/>
      <c r="W3" s="89"/>
      <c r="X3" s="120"/>
    </row>
    <row r="4" spans="1:26" ht="11.25" customHeight="1">
      <c r="A4" s="6" t="s">
        <v>75</v>
      </c>
      <c r="B4" s="7">
        <v>4</v>
      </c>
      <c r="C4" s="91"/>
      <c r="D4" s="72" t="s">
        <v>52</v>
      </c>
      <c r="E4" s="111" t="s">
        <v>53</v>
      </c>
      <c r="F4" s="111" t="s">
        <v>54</v>
      </c>
      <c r="G4" s="111" t="s">
        <v>55</v>
      </c>
      <c r="H4" s="104" t="s">
        <v>56</v>
      </c>
      <c r="I4" s="72" t="s">
        <v>57</v>
      </c>
      <c r="J4" s="111" t="s">
        <v>58</v>
      </c>
      <c r="K4" s="111" t="s">
        <v>59</v>
      </c>
      <c r="L4" s="111" t="s">
        <v>60</v>
      </c>
      <c r="M4" s="104" t="s">
        <v>61</v>
      </c>
      <c r="N4" s="72" t="s">
        <v>62</v>
      </c>
      <c r="O4" s="111" t="s">
        <v>63</v>
      </c>
      <c r="P4" s="111" t="s">
        <v>64</v>
      </c>
      <c r="Q4" s="111" t="s">
        <v>65</v>
      </c>
      <c r="R4" s="104" t="s">
        <v>66</v>
      </c>
      <c r="S4" s="72" t="s">
        <v>67</v>
      </c>
      <c r="T4" s="111" t="s">
        <v>68</v>
      </c>
      <c r="U4" s="111" t="s">
        <v>69</v>
      </c>
      <c r="V4" s="111" t="s">
        <v>134</v>
      </c>
      <c r="W4" s="104" t="s">
        <v>135</v>
      </c>
      <c r="X4" s="121"/>
    </row>
    <row r="5" spans="1:26" ht="11.25" customHeight="1">
      <c r="A5" s="6" t="s">
        <v>76</v>
      </c>
      <c r="B5" s="7">
        <v>3</v>
      </c>
      <c r="C5" s="91"/>
      <c r="D5" s="73"/>
      <c r="E5" s="112"/>
      <c r="F5" s="112"/>
      <c r="G5" s="112"/>
      <c r="H5" s="105"/>
      <c r="I5" s="73"/>
      <c r="J5" s="112"/>
      <c r="K5" s="112"/>
      <c r="L5" s="112"/>
      <c r="M5" s="105"/>
      <c r="N5" s="73"/>
      <c r="O5" s="112"/>
      <c r="P5" s="112"/>
      <c r="Q5" s="112"/>
      <c r="R5" s="105"/>
      <c r="S5" s="73"/>
      <c r="T5" s="112"/>
      <c r="U5" s="112"/>
      <c r="V5" s="112"/>
      <c r="W5" s="105"/>
      <c r="X5" s="121"/>
    </row>
    <row r="6" spans="1:26" ht="11.25" customHeight="1">
      <c r="A6" s="6" t="s">
        <v>77</v>
      </c>
      <c r="B6" s="7">
        <v>2</v>
      </c>
      <c r="C6" s="91"/>
      <c r="D6" s="73"/>
      <c r="E6" s="112"/>
      <c r="F6" s="112"/>
      <c r="G6" s="112"/>
      <c r="H6" s="105"/>
      <c r="I6" s="73"/>
      <c r="J6" s="112"/>
      <c r="K6" s="112"/>
      <c r="L6" s="112"/>
      <c r="M6" s="105"/>
      <c r="N6" s="73"/>
      <c r="O6" s="112"/>
      <c r="P6" s="112"/>
      <c r="Q6" s="112"/>
      <c r="R6" s="105"/>
      <c r="S6" s="73"/>
      <c r="T6" s="112"/>
      <c r="U6" s="112"/>
      <c r="V6" s="112"/>
      <c r="W6" s="105"/>
      <c r="X6" s="121"/>
    </row>
    <row r="7" spans="1:26" ht="11.25" customHeight="1">
      <c r="A7" s="6" t="s">
        <v>78</v>
      </c>
      <c r="B7" s="7">
        <v>1</v>
      </c>
      <c r="C7" s="91"/>
      <c r="D7" s="73" t="s">
        <v>52</v>
      </c>
      <c r="E7" s="112" t="s">
        <v>53</v>
      </c>
      <c r="F7" s="112" t="s">
        <v>54</v>
      </c>
      <c r="G7" s="112" t="s">
        <v>55</v>
      </c>
      <c r="H7" s="105" t="s">
        <v>56</v>
      </c>
      <c r="I7" s="73" t="s">
        <v>57</v>
      </c>
      <c r="J7" s="112" t="s">
        <v>58</v>
      </c>
      <c r="K7" s="112" t="s">
        <v>59</v>
      </c>
      <c r="L7" s="112" t="s">
        <v>60</v>
      </c>
      <c r="M7" s="105" t="s">
        <v>61</v>
      </c>
      <c r="N7" s="73" t="s">
        <v>62</v>
      </c>
      <c r="O7" s="112" t="s">
        <v>63</v>
      </c>
      <c r="P7" s="112" t="s">
        <v>64</v>
      </c>
      <c r="Q7" s="112" t="s">
        <v>65</v>
      </c>
      <c r="R7" s="105" t="s">
        <v>66</v>
      </c>
      <c r="S7" s="73" t="s">
        <v>67</v>
      </c>
      <c r="T7" s="112" t="s">
        <v>68</v>
      </c>
      <c r="U7" s="112" t="s">
        <v>69</v>
      </c>
      <c r="V7" s="112" t="s">
        <v>70</v>
      </c>
      <c r="W7" s="105" t="s">
        <v>71</v>
      </c>
      <c r="X7" s="121"/>
    </row>
    <row r="8" spans="1:26" ht="11.25" customHeight="1">
      <c r="A8" s="6" t="s">
        <v>79</v>
      </c>
      <c r="B8" s="7">
        <v>0</v>
      </c>
      <c r="C8" s="91"/>
      <c r="D8" s="73"/>
      <c r="E8" s="112"/>
      <c r="F8" s="112"/>
      <c r="G8" s="112"/>
      <c r="H8" s="105"/>
      <c r="I8" s="73"/>
      <c r="J8" s="112"/>
      <c r="K8" s="112"/>
      <c r="L8" s="112"/>
      <c r="M8" s="105"/>
      <c r="N8" s="73"/>
      <c r="O8" s="112"/>
      <c r="P8" s="112"/>
      <c r="Q8" s="112"/>
      <c r="R8" s="105"/>
      <c r="S8" s="73"/>
      <c r="T8" s="112"/>
      <c r="U8" s="112"/>
      <c r="V8" s="112"/>
      <c r="W8" s="105"/>
      <c r="X8" s="121"/>
    </row>
    <row r="9" spans="1:26" ht="40.5" customHeight="1" thickBot="1">
      <c r="A9" s="93" t="s">
        <v>125</v>
      </c>
      <c r="B9" s="94"/>
      <c r="C9" s="92"/>
      <c r="D9" s="74"/>
      <c r="E9" s="113"/>
      <c r="F9" s="113"/>
      <c r="G9" s="113"/>
      <c r="H9" s="106"/>
      <c r="I9" s="74"/>
      <c r="J9" s="113"/>
      <c r="K9" s="113"/>
      <c r="L9" s="113"/>
      <c r="M9" s="106"/>
      <c r="N9" s="74"/>
      <c r="O9" s="113"/>
      <c r="P9" s="113"/>
      <c r="Q9" s="113"/>
      <c r="R9" s="106"/>
      <c r="S9" s="74"/>
      <c r="T9" s="113"/>
      <c r="U9" s="113"/>
      <c r="V9" s="113"/>
      <c r="W9" s="106"/>
      <c r="X9" s="122"/>
    </row>
    <row r="10" spans="1:26" s="2" customFormat="1" ht="9" customHeight="1">
      <c r="A10" s="25" t="s">
        <v>3</v>
      </c>
      <c r="B10" s="21" t="s">
        <v>4</v>
      </c>
      <c r="C10" s="21" t="s">
        <v>5</v>
      </c>
      <c r="D10" s="27"/>
      <c r="E10" s="27"/>
      <c r="F10" s="27"/>
      <c r="G10" s="27"/>
      <c r="H10" s="27"/>
      <c r="I10" s="27"/>
      <c r="J10" s="27"/>
      <c r="K10" s="27"/>
      <c r="L10" s="27"/>
      <c r="M10" s="27"/>
      <c r="N10" s="27"/>
      <c r="O10" s="27"/>
      <c r="P10" s="27"/>
      <c r="Q10" s="27"/>
      <c r="R10" s="27"/>
      <c r="S10" s="27"/>
      <c r="T10" s="27"/>
      <c r="U10" s="27"/>
      <c r="V10" s="27"/>
      <c r="W10" s="27"/>
      <c r="X10" s="10" t="s">
        <v>44</v>
      </c>
    </row>
    <row r="11" spans="1:26" s="2" customFormat="1" ht="9" customHeight="1">
      <c r="A11" s="11" t="str">
        <f>IF('E OKUL'!A2="","",'E OKUL'!A2)</f>
        <v/>
      </c>
      <c r="B11" s="12" t="str">
        <f>IF('E OKUL'!B2="","",'E OKUL'!B2)</f>
        <v/>
      </c>
      <c r="C11" s="12" t="str">
        <f>IF('E OKUL'!C2="","",'E OKUL'!C2)</f>
        <v/>
      </c>
      <c r="D11" s="13" t="str">
        <f>IF(X11="","", IF(X11="G"," ",IF(X11="K"," ",ROUND(X11/20,0))))</f>
        <v/>
      </c>
      <c r="E11" s="13" t="str">
        <f>IF(X11="","", IF(X11="G"," ",IF(X11="K"," ",ROUND((X11-D11)/19,0))))</f>
        <v/>
      </c>
      <c r="F11" s="13" t="str">
        <f>IF(X11="","", IF(X11="G"," ",IF(X11="K"," ",ROUND((X11-(D11+E11))/18,0))))</f>
        <v/>
      </c>
      <c r="G11" s="13" t="str">
        <f>IF(X11="","", IF(X11="G"," ",IF(X11="K"," ",ROUND((X11-(D11+E11+F11))/17,0))))</f>
        <v/>
      </c>
      <c r="H11" s="13" t="str">
        <f>IF(X11="","", IF(X11="G"," ",IF(X11="K"," ",ROUND((X11-(D11+E11+F11+G11))/16,0))))</f>
        <v/>
      </c>
      <c r="I11" s="13" t="str">
        <f>IF(X11="","", IF(X11="G"," ",IF(X11="K"," ",ROUND((X11-(D11+E11+F11+G11+H11))/15,0))))</f>
        <v/>
      </c>
      <c r="J11" s="13" t="str">
        <f>IF(X11="","", IF(X11="G"," ",IF(X11="K"," ",ROUND((X11-(D11+E11+F11+G11+H11+I11))/14,0))))</f>
        <v/>
      </c>
      <c r="K11" s="13" t="str">
        <f>IF(X11="","", IF(X11="G"," ",IF(X11="K"," ",ROUND((X11-(D11+E11+F11+G11+H11+I11+J11))/13,0))))</f>
        <v/>
      </c>
      <c r="L11" s="13" t="str">
        <f>IF(X11="","", IF(X11="G"," ",IF(X11="K"," ",ROUND((X11-(D11+E11+F11+G11+H11+I11+J11+K11))/12,0))))</f>
        <v/>
      </c>
      <c r="M11" s="13" t="str">
        <f>IF(X11="","", IF(X11="G"," ",IF(X11="K"," ",ROUND((X11-(D11+E11+F11+G11+H11+I11+J11+K11+L11))/11,0))))</f>
        <v/>
      </c>
      <c r="N11" s="13" t="str">
        <f>IF(X11="","", IF(X11="G"," ",IF(X11="K"," ",ROUND((X11-(D11+E11+F11+G11+H11+I11+J11+K11+L11+M11))/10,0))))</f>
        <v/>
      </c>
      <c r="O11" s="13" t="str">
        <f>IF(X11="","", IF(X11="G"," ",IF(X11="K"," ",ROUND((X11-(D11+E11+F11+G11+H11+I11+J11+K11+L11+M11+N11))/9,0))))</f>
        <v/>
      </c>
      <c r="P11" s="13" t="str">
        <f>IF(X11="","", IF(X11="G"," ",IF(X11="K"," ",ROUND((X11-(D11+E11+F11+G11+H11+I11+J11+K11+L11+M11+N11+O11))/8,0))))</f>
        <v/>
      </c>
      <c r="Q11" s="13" t="str">
        <f>IF(X11="","", IF(X11="G"," ",IF(X11="K"," ",ROUND((X11-(D11+E11+F11+G11+H11+I11+J11+K11+L11+M11+N11+O11+P11))/7,0))))</f>
        <v/>
      </c>
      <c r="R11" s="13" t="str">
        <f>IF(X11="","", IF(X11="G"," ",IF(X11="K"," ",ROUND((X11-(D11+E11+F11+G11+H11+I11+J11+K11+L11+M11+N11+O11+P11+Q11))/6,0))))</f>
        <v/>
      </c>
      <c r="S11" s="13" t="str">
        <f>IF(X11="","", IF(X11="G"," ",IF(X11="K"," ",ROUND((X11-(D11+E11+F11+G11+H11+I11+J11+K11+L11+M11+N11+O11+P11+Q11+R11))/5,0))))</f>
        <v/>
      </c>
      <c r="T11" s="13" t="str">
        <f>IF(X11="","", IF(X11="G"," ",IF(X11="K"," ",ROUND((X11-(D11+E11+F11+G11+H11+I11+J11+K11+L11+M11+N11+O11+P11+Q11+R11+S11))/4,0))))</f>
        <v/>
      </c>
      <c r="U11" s="13" t="str">
        <f>IF(X11="","", IF(X11="G"," ",IF(X11="K"," ",ROUND((X11-(D11+E11+F11+G11+H11+I11+J11+K11+L11+M11+N11+O11+P11+Q11+R11+S11+T11))/3,0))))</f>
        <v/>
      </c>
      <c r="V11" s="13" t="str">
        <f>IF(X11="","", IF(X11="G"," ",IF(X11="K"," ",ROUND((X11-(D11+E11+F11+G11+H11+I11+J11+K11+L11+M11+N11+O11+P11+Q11+R11+S11+T11+U11))/2,0))))</f>
        <v/>
      </c>
      <c r="W11" s="13" t="str">
        <f>IF(X11="","", IF(X11="G"," ",IF(X11="K"," ",X11-(SUM(D11:V11)))))</f>
        <v/>
      </c>
      <c r="X11" s="14" t="str">
        <f>IF('E OKUL'!$M2="","",'E OKUL'!$M2)</f>
        <v/>
      </c>
      <c r="Z11"/>
    </row>
    <row r="12" spans="1:26" s="2" customFormat="1" ht="9" customHeight="1">
      <c r="A12" s="11" t="str">
        <f>IF('E OKUL'!A3="","",'E OKUL'!A3)</f>
        <v/>
      </c>
      <c r="B12" s="12" t="str">
        <f>IF('E OKUL'!B3="","",'E OKUL'!B3)</f>
        <v/>
      </c>
      <c r="C12" s="12" t="str">
        <f>IF('E OKUL'!C3="","",'E OKUL'!C3)</f>
        <v/>
      </c>
      <c r="D12" s="13" t="str">
        <f t="shared" ref="D12:D44" si="0">IF(X12="","", IF(X12="G"," ",IF(X12="K"," ",ROUND(X12/20,0))))</f>
        <v/>
      </c>
      <c r="E12" s="13" t="str">
        <f t="shared" ref="E12:E44" si="1">IF(X12="","", IF(X12="G"," ",IF(X12="K"," ",ROUND((X12-D12)/19,0))))</f>
        <v/>
      </c>
      <c r="F12" s="13" t="str">
        <f t="shared" ref="F12:F44" si="2">IF(X12="","", IF(X12="G"," ",IF(X12="K"," ",ROUND((X12-(D12+E12))/18,0))))</f>
        <v/>
      </c>
      <c r="G12" s="13" t="str">
        <f t="shared" ref="G12:G44" si="3">IF(X12="","", IF(X12="G"," ",IF(X12="K"," ",ROUND((X12-(D12+E12+F12))/17,0))))</f>
        <v/>
      </c>
      <c r="H12" s="13" t="str">
        <f t="shared" ref="H12:H44" si="4">IF(X12="","", IF(X12="G"," ",IF(X12="K"," ",ROUND((X12-(D12+E12+F12+G12))/16,0))))</f>
        <v/>
      </c>
      <c r="I12" s="13" t="str">
        <f t="shared" ref="I12:I44" si="5">IF(X12="","", IF(X12="G"," ",IF(X12="K"," ",ROUND((X12-(D12+E12+F12+G12+H12))/15,0))))</f>
        <v/>
      </c>
      <c r="J12" s="13" t="str">
        <f t="shared" ref="J12:J44" si="6">IF(X12="","", IF(X12="G"," ",IF(X12="K"," ",ROUND((X12-(D12+E12+F12+G12+H12+I12))/14,0))))</f>
        <v/>
      </c>
      <c r="K12" s="13" t="str">
        <f t="shared" ref="K12:K44" si="7">IF(X12="","", IF(X12="G"," ",IF(X12="K"," ",ROUND((X12-(D12+E12+F12+G12+H12+I12+J12))/13,0))))</f>
        <v/>
      </c>
      <c r="L12" s="13" t="str">
        <f t="shared" ref="L12:L44" si="8">IF(X12="","", IF(X12="G"," ",IF(X12="K"," ",ROUND((X12-(D12+E12+F12+G12+H12+I12+J12+K12))/12,0))))</f>
        <v/>
      </c>
      <c r="M12" s="13" t="str">
        <f t="shared" ref="M12:M44" si="9">IF(X12="","", IF(X12="G"," ",IF(X12="K"," ",ROUND((X12-(D12+E12+F12+G12+H12+I12+J12+K12+L12))/11,0))))</f>
        <v/>
      </c>
      <c r="N12" s="13" t="str">
        <f t="shared" ref="N12:N44" si="10">IF(X12="","", IF(X12="G"," ",IF(X12="K"," ",ROUND((X12-(D12+E12+F12+G12+H12+I12+J12+K12+L12+M12))/10,0))))</f>
        <v/>
      </c>
      <c r="O12" s="13" t="str">
        <f t="shared" ref="O12:O44" si="11">IF(X12="","", IF(X12="G"," ",IF(X12="K"," ",ROUND((X12-(D12+E12+F12+G12+H12+I12+J12+K12+L12+M12+N12))/9,0))))</f>
        <v/>
      </c>
      <c r="P12" s="13" t="str">
        <f t="shared" ref="P12:P44" si="12">IF(X12="","", IF(X12="G"," ",IF(X12="K"," ",ROUND((X12-(D12+E12+F12+G12+H12+I12+J12+K12+L12+M12+N12+O12))/8,0))))</f>
        <v/>
      </c>
      <c r="Q12" s="13" t="str">
        <f t="shared" ref="Q12:Q44" si="13">IF(X12="","", IF(X12="G"," ",IF(X12="K"," ",ROUND((X12-(D12+E12+F12+G12+H12+I12+J12+K12+L12+M12+N12+O12+P12))/7,0))))</f>
        <v/>
      </c>
      <c r="R12" s="13" t="str">
        <f t="shared" ref="R12:R44" si="14">IF(X12="","", IF(X12="G"," ",IF(X12="K"," ",ROUND((X12-(D12+E12+F12+G12+H12+I12+J12+K12+L12+M12+N12+O12+P12+Q12))/6,0))))</f>
        <v/>
      </c>
      <c r="S12" s="13" t="str">
        <f t="shared" ref="S12:S44" si="15">IF(X12="","", IF(X12="G"," ",IF(X12="K"," ",ROUND((X12-(D12+E12+F12+G12+H12+I12+J12+K12+L12+M12+N12+O12+P12+Q12+R12))/5,0))))</f>
        <v/>
      </c>
      <c r="T12" s="13" t="str">
        <f t="shared" ref="T12:T44" si="16">IF(X12="","", IF(X12="G"," ",IF(X12="K"," ",ROUND((X12-(D12+E12+F12+G12+H12+I12+J12+K12+L12+M12+N12+O12+P12+Q12+R12+S12))/4,0))))</f>
        <v/>
      </c>
      <c r="U12" s="13" t="str">
        <f t="shared" ref="U12:U44" si="17">IF(X12="","", IF(X12="G"," ",IF(X12="K"," ",ROUND((X12-(D12+E12+F12+G12+H12+I12+J12+K12+L12+M12+N12+O12+P12+Q12+R12+S12+T12))/3,0))))</f>
        <v/>
      </c>
      <c r="V12" s="13" t="str">
        <f t="shared" ref="V12:V44" si="18">IF(X12="","", IF(X12="G"," ",IF(X12="K"," ",ROUND((X12-(D12+E12+F12+G12+H12+I12+J12+K12+L12+M12+N12+O12+P12+Q12+R12+S12+T12+U12))/2,0))))</f>
        <v/>
      </c>
      <c r="W12" s="13" t="str">
        <f>IF(X12="","", IF(X12="G"," ",IF(X12="K"," ",X12-(SUM(D12:V12)))))</f>
        <v/>
      </c>
      <c r="X12" s="14" t="str">
        <f>IF('E OKUL'!$M3="","",'E OKUL'!$M3)</f>
        <v/>
      </c>
    </row>
    <row r="13" spans="1:26" s="2" customFormat="1" ht="9" customHeight="1">
      <c r="A13" s="11" t="str">
        <f>IF('E OKUL'!A4="","",'E OKUL'!A4)</f>
        <v/>
      </c>
      <c r="B13" s="12" t="str">
        <f>IF('E OKUL'!B4="","",'E OKUL'!B4)</f>
        <v/>
      </c>
      <c r="C13" s="12" t="str">
        <f>IF('E OKUL'!C4="","",'E OKUL'!C4)</f>
        <v/>
      </c>
      <c r="D13" s="13" t="str">
        <f t="shared" si="0"/>
        <v/>
      </c>
      <c r="E13" s="13" t="str">
        <f t="shared" si="1"/>
        <v/>
      </c>
      <c r="F13" s="13" t="str">
        <f t="shared" si="2"/>
        <v/>
      </c>
      <c r="G13" s="13" t="str">
        <f t="shared" si="3"/>
        <v/>
      </c>
      <c r="H13" s="13" t="str">
        <f t="shared" si="4"/>
        <v/>
      </c>
      <c r="I13" s="13" t="str">
        <f t="shared" si="5"/>
        <v/>
      </c>
      <c r="J13" s="13" t="str">
        <f t="shared" si="6"/>
        <v/>
      </c>
      <c r="K13" s="13" t="str">
        <f t="shared" si="7"/>
        <v/>
      </c>
      <c r="L13" s="13" t="str">
        <f t="shared" si="8"/>
        <v/>
      </c>
      <c r="M13" s="13" t="str">
        <f t="shared" si="9"/>
        <v/>
      </c>
      <c r="N13" s="13" t="str">
        <f t="shared" si="10"/>
        <v/>
      </c>
      <c r="O13" s="13" t="str">
        <f t="shared" si="11"/>
        <v/>
      </c>
      <c r="P13" s="13" t="str">
        <f t="shared" si="12"/>
        <v/>
      </c>
      <c r="Q13" s="13" t="str">
        <f t="shared" si="13"/>
        <v/>
      </c>
      <c r="R13" s="13" t="str">
        <f t="shared" si="14"/>
        <v/>
      </c>
      <c r="S13" s="13" t="str">
        <f t="shared" si="15"/>
        <v/>
      </c>
      <c r="T13" s="13" t="str">
        <f t="shared" si="16"/>
        <v/>
      </c>
      <c r="U13" s="13" t="str">
        <f t="shared" si="17"/>
        <v/>
      </c>
      <c r="V13" s="13" t="str">
        <f t="shared" si="18"/>
        <v/>
      </c>
      <c r="W13" s="13" t="str">
        <f>IF(X13="","", IF(X13="G"," ",IF(X13="K"," ",X13-(SUM(D13:V13)))))</f>
        <v/>
      </c>
      <c r="X13" s="14" t="str">
        <f>IF('E OKUL'!$M4="","",'E OKUL'!$M4)</f>
        <v/>
      </c>
    </row>
    <row r="14" spans="1:26" s="2" customFormat="1" ht="9" customHeight="1">
      <c r="A14" s="11" t="str">
        <f>IF('E OKUL'!A5="","",'E OKUL'!A5)</f>
        <v/>
      </c>
      <c r="B14" s="12" t="str">
        <f>IF('E OKUL'!B5="","",'E OKUL'!B5)</f>
        <v/>
      </c>
      <c r="C14" s="12" t="str">
        <f>IF('E OKUL'!C5="","",'E OKUL'!C5)</f>
        <v/>
      </c>
      <c r="D14" s="13" t="str">
        <f t="shared" si="0"/>
        <v/>
      </c>
      <c r="E14" s="13" t="str">
        <f t="shared" si="1"/>
        <v/>
      </c>
      <c r="F14" s="13" t="str">
        <f t="shared" si="2"/>
        <v/>
      </c>
      <c r="G14" s="13" t="str">
        <f t="shared" si="3"/>
        <v/>
      </c>
      <c r="H14" s="13" t="str">
        <f t="shared" si="4"/>
        <v/>
      </c>
      <c r="I14" s="13" t="str">
        <f t="shared" si="5"/>
        <v/>
      </c>
      <c r="J14" s="13" t="str">
        <f t="shared" si="6"/>
        <v/>
      </c>
      <c r="K14" s="13" t="str">
        <f t="shared" si="7"/>
        <v/>
      </c>
      <c r="L14" s="13" t="str">
        <f t="shared" si="8"/>
        <v/>
      </c>
      <c r="M14" s="13" t="str">
        <f t="shared" si="9"/>
        <v/>
      </c>
      <c r="N14" s="13" t="str">
        <f t="shared" si="10"/>
        <v/>
      </c>
      <c r="O14" s="13" t="str">
        <f t="shared" si="11"/>
        <v/>
      </c>
      <c r="P14" s="13" t="str">
        <f t="shared" si="12"/>
        <v/>
      </c>
      <c r="Q14" s="13" t="str">
        <f t="shared" si="13"/>
        <v/>
      </c>
      <c r="R14" s="13" t="str">
        <f t="shared" si="14"/>
        <v/>
      </c>
      <c r="S14" s="13" t="str">
        <f t="shared" si="15"/>
        <v/>
      </c>
      <c r="T14" s="13" t="str">
        <f t="shared" si="16"/>
        <v/>
      </c>
      <c r="U14" s="13" t="str">
        <f t="shared" si="17"/>
        <v/>
      </c>
      <c r="V14" s="13" t="str">
        <f t="shared" si="18"/>
        <v/>
      </c>
      <c r="W14" s="13" t="str">
        <f t="shared" ref="W14:W44" si="19">IF(X14="","", IF(X14="G"," ",IF(X14="K"," ",X14-(SUM(D14:V14)))))</f>
        <v/>
      </c>
      <c r="X14" s="14" t="str">
        <f>IF('E OKUL'!$M5="","",'E OKUL'!$M5)</f>
        <v/>
      </c>
    </row>
    <row r="15" spans="1:26" s="2" customFormat="1" ht="9" customHeight="1">
      <c r="A15" s="11" t="str">
        <f>IF('E OKUL'!A6="","",'E OKUL'!A6)</f>
        <v/>
      </c>
      <c r="B15" s="12" t="str">
        <f>IF('E OKUL'!B6="","",'E OKUL'!B6)</f>
        <v/>
      </c>
      <c r="C15" s="12" t="str">
        <f>IF('E OKUL'!C6="","",'E OKUL'!C6)</f>
        <v/>
      </c>
      <c r="D15" s="13" t="str">
        <f t="shared" si="0"/>
        <v/>
      </c>
      <c r="E15" s="13" t="str">
        <f t="shared" si="1"/>
        <v/>
      </c>
      <c r="F15" s="13" t="str">
        <f t="shared" si="2"/>
        <v/>
      </c>
      <c r="G15" s="13" t="str">
        <f t="shared" si="3"/>
        <v/>
      </c>
      <c r="H15" s="13" t="str">
        <f t="shared" si="4"/>
        <v/>
      </c>
      <c r="I15" s="13" t="str">
        <f t="shared" si="5"/>
        <v/>
      </c>
      <c r="J15" s="13" t="str">
        <f t="shared" si="6"/>
        <v/>
      </c>
      <c r="K15" s="13" t="str">
        <f t="shared" si="7"/>
        <v/>
      </c>
      <c r="L15" s="13" t="str">
        <f t="shared" si="8"/>
        <v/>
      </c>
      <c r="M15" s="13" t="str">
        <f t="shared" si="9"/>
        <v/>
      </c>
      <c r="N15" s="13" t="str">
        <f t="shared" si="10"/>
        <v/>
      </c>
      <c r="O15" s="13" t="str">
        <f t="shared" si="11"/>
        <v/>
      </c>
      <c r="P15" s="13" t="str">
        <f t="shared" si="12"/>
        <v/>
      </c>
      <c r="Q15" s="13" t="str">
        <f t="shared" si="13"/>
        <v/>
      </c>
      <c r="R15" s="13" t="str">
        <f t="shared" si="14"/>
        <v/>
      </c>
      <c r="S15" s="13" t="str">
        <f t="shared" si="15"/>
        <v/>
      </c>
      <c r="T15" s="13" t="str">
        <f t="shared" si="16"/>
        <v/>
      </c>
      <c r="U15" s="13" t="str">
        <f t="shared" si="17"/>
        <v/>
      </c>
      <c r="V15" s="13" t="str">
        <f t="shared" si="18"/>
        <v/>
      </c>
      <c r="W15" s="13" t="str">
        <f t="shared" si="19"/>
        <v/>
      </c>
      <c r="X15" s="14" t="str">
        <f>IF('E OKUL'!$M6="","",'E OKUL'!$M6)</f>
        <v/>
      </c>
    </row>
    <row r="16" spans="1:26" s="2" customFormat="1" ht="9" customHeight="1">
      <c r="A16" s="11" t="str">
        <f>IF('E OKUL'!A7="","",'E OKUL'!A7)</f>
        <v/>
      </c>
      <c r="B16" s="12" t="str">
        <f>IF('E OKUL'!B7="","",'E OKUL'!B7)</f>
        <v/>
      </c>
      <c r="C16" s="12" t="str">
        <f>IF('E OKUL'!C7="","",'E OKUL'!C7)</f>
        <v/>
      </c>
      <c r="D16" s="13" t="str">
        <f t="shared" si="0"/>
        <v/>
      </c>
      <c r="E16" s="13" t="str">
        <f t="shared" si="1"/>
        <v/>
      </c>
      <c r="F16" s="13" t="str">
        <f t="shared" si="2"/>
        <v/>
      </c>
      <c r="G16" s="13" t="str">
        <f t="shared" si="3"/>
        <v/>
      </c>
      <c r="H16" s="13" t="str">
        <f t="shared" si="4"/>
        <v/>
      </c>
      <c r="I16" s="13" t="str">
        <f t="shared" si="5"/>
        <v/>
      </c>
      <c r="J16" s="13" t="str">
        <f t="shared" si="6"/>
        <v/>
      </c>
      <c r="K16" s="13" t="str">
        <f t="shared" si="7"/>
        <v/>
      </c>
      <c r="L16" s="13" t="str">
        <f t="shared" si="8"/>
        <v/>
      </c>
      <c r="M16" s="13" t="str">
        <f t="shared" si="9"/>
        <v/>
      </c>
      <c r="N16" s="13" t="str">
        <f t="shared" si="10"/>
        <v/>
      </c>
      <c r="O16" s="13" t="str">
        <f t="shared" si="11"/>
        <v/>
      </c>
      <c r="P16" s="13" t="str">
        <f t="shared" si="12"/>
        <v/>
      </c>
      <c r="Q16" s="13" t="str">
        <f t="shared" si="13"/>
        <v/>
      </c>
      <c r="R16" s="13" t="str">
        <f t="shared" si="14"/>
        <v/>
      </c>
      <c r="S16" s="13" t="str">
        <f t="shared" si="15"/>
        <v/>
      </c>
      <c r="T16" s="13" t="str">
        <f t="shared" si="16"/>
        <v/>
      </c>
      <c r="U16" s="13" t="str">
        <f t="shared" si="17"/>
        <v/>
      </c>
      <c r="V16" s="13" t="str">
        <f t="shared" si="18"/>
        <v/>
      </c>
      <c r="W16" s="13" t="str">
        <f t="shared" si="19"/>
        <v/>
      </c>
      <c r="X16" s="14" t="str">
        <f>IF('E OKUL'!$M7="","",'E OKUL'!$M7)</f>
        <v/>
      </c>
    </row>
    <row r="17" spans="1:24" s="2" customFormat="1" ht="9" customHeight="1">
      <c r="A17" s="11" t="str">
        <f>IF('E OKUL'!A8="","",'E OKUL'!A8)</f>
        <v/>
      </c>
      <c r="B17" s="12" t="str">
        <f>IF('E OKUL'!B8="","",'E OKUL'!B8)</f>
        <v/>
      </c>
      <c r="C17" s="12" t="str">
        <f>IF('E OKUL'!C8="","",'E OKUL'!C8)</f>
        <v/>
      </c>
      <c r="D17" s="13" t="str">
        <f t="shared" si="0"/>
        <v/>
      </c>
      <c r="E17" s="13" t="str">
        <f t="shared" si="1"/>
        <v/>
      </c>
      <c r="F17" s="13" t="str">
        <f t="shared" si="2"/>
        <v/>
      </c>
      <c r="G17" s="13" t="str">
        <f t="shared" si="3"/>
        <v/>
      </c>
      <c r="H17" s="13" t="str">
        <f t="shared" si="4"/>
        <v/>
      </c>
      <c r="I17" s="13" t="str">
        <f t="shared" si="5"/>
        <v/>
      </c>
      <c r="J17" s="13" t="str">
        <f t="shared" si="6"/>
        <v/>
      </c>
      <c r="K17" s="13" t="str">
        <f t="shared" si="7"/>
        <v/>
      </c>
      <c r="L17" s="13" t="str">
        <f t="shared" si="8"/>
        <v/>
      </c>
      <c r="M17" s="13" t="str">
        <f t="shared" si="9"/>
        <v/>
      </c>
      <c r="N17" s="13" t="str">
        <f t="shared" si="10"/>
        <v/>
      </c>
      <c r="O17" s="13" t="str">
        <f t="shared" si="11"/>
        <v/>
      </c>
      <c r="P17" s="13" t="str">
        <f t="shared" si="12"/>
        <v/>
      </c>
      <c r="Q17" s="13" t="str">
        <f t="shared" si="13"/>
        <v/>
      </c>
      <c r="R17" s="13" t="str">
        <f t="shared" si="14"/>
        <v/>
      </c>
      <c r="S17" s="13" t="str">
        <f t="shared" si="15"/>
        <v/>
      </c>
      <c r="T17" s="13" t="str">
        <f t="shared" si="16"/>
        <v/>
      </c>
      <c r="U17" s="13" t="str">
        <f t="shared" si="17"/>
        <v/>
      </c>
      <c r="V17" s="13" t="str">
        <f t="shared" si="18"/>
        <v/>
      </c>
      <c r="W17" s="13" t="str">
        <f t="shared" si="19"/>
        <v/>
      </c>
      <c r="X17" s="14" t="str">
        <f>IF('E OKUL'!$M8="","",'E OKUL'!$M8)</f>
        <v/>
      </c>
    </row>
    <row r="18" spans="1:24" s="2" customFormat="1" ht="9" customHeight="1">
      <c r="A18" s="11" t="str">
        <f>IF('E OKUL'!A9="","",'E OKUL'!A9)</f>
        <v/>
      </c>
      <c r="B18" s="12" t="str">
        <f>IF('E OKUL'!B9="","",'E OKUL'!B9)</f>
        <v/>
      </c>
      <c r="C18" s="12" t="str">
        <f>IF('E OKUL'!C9="","",'E OKUL'!C9)</f>
        <v/>
      </c>
      <c r="D18" s="13" t="str">
        <f t="shared" si="0"/>
        <v/>
      </c>
      <c r="E18" s="13" t="str">
        <f t="shared" si="1"/>
        <v/>
      </c>
      <c r="F18" s="13" t="str">
        <f t="shared" si="2"/>
        <v/>
      </c>
      <c r="G18" s="13" t="str">
        <f t="shared" si="3"/>
        <v/>
      </c>
      <c r="H18" s="13" t="str">
        <f t="shared" si="4"/>
        <v/>
      </c>
      <c r="I18" s="13" t="str">
        <f t="shared" si="5"/>
        <v/>
      </c>
      <c r="J18" s="13" t="str">
        <f t="shared" si="6"/>
        <v/>
      </c>
      <c r="K18" s="13" t="str">
        <f t="shared" si="7"/>
        <v/>
      </c>
      <c r="L18" s="13" t="str">
        <f t="shared" si="8"/>
        <v/>
      </c>
      <c r="M18" s="13" t="str">
        <f t="shared" si="9"/>
        <v/>
      </c>
      <c r="N18" s="13" t="str">
        <f t="shared" si="10"/>
        <v/>
      </c>
      <c r="O18" s="13" t="str">
        <f t="shared" si="11"/>
        <v/>
      </c>
      <c r="P18" s="13" t="str">
        <f t="shared" si="12"/>
        <v/>
      </c>
      <c r="Q18" s="13" t="str">
        <f t="shared" si="13"/>
        <v/>
      </c>
      <c r="R18" s="13" t="str">
        <f t="shared" si="14"/>
        <v/>
      </c>
      <c r="S18" s="13" t="str">
        <f t="shared" si="15"/>
        <v/>
      </c>
      <c r="T18" s="13" t="str">
        <f t="shared" si="16"/>
        <v/>
      </c>
      <c r="U18" s="13" t="str">
        <f t="shared" si="17"/>
        <v/>
      </c>
      <c r="V18" s="13" t="str">
        <f t="shared" si="18"/>
        <v/>
      </c>
      <c r="W18" s="13" t="str">
        <f t="shared" si="19"/>
        <v/>
      </c>
      <c r="X18" s="14" t="str">
        <f>IF('E OKUL'!$M9="","",'E OKUL'!$M9)</f>
        <v/>
      </c>
    </row>
    <row r="19" spans="1:24" s="2" customFormat="1" ht="9" customHeight="1">
      <c r="A19" s="11" t="str">
        <f>IF('E OKUL'!A10="","",'E OKUL'!A10)</f>
        <v/>
      </c>
      <c r="B19" s="12" t="str">
        <f>IF('E OKUL'!B10="","",'E OKUL'!B10)</f>
        <v/>
      </c>
      <c r="C19" s="12" t="str">
        <f>IF('E OKUL'!C10="","",'E OKUL'!C10)</f>
        <v/>
      </c>
      <c r="D19" s="13" t="str">
        <f t="shared" si="0"/>
        <v/>
      </c>
      <c r="E19" s="13" t="str">
        <f t="shared" si="1"/>
        <v/>
      </c>
      <c r="F19" s="13" t="str">
        <f t="shared" si="2"/>
        <v/>
      </c>
      <c r="G19" s="13" t="str">
        <f t="shared" si="3"/>
        <v/>
      </c>
      <c r="H19" s="13" t="str">
        <f t="shared" si="4"/>
        <v/>
      </c>
      <c r="I19" s="13" t="str">
        <f t="shared" si="5"/>
        <v/>
      </c>
      <c r="J19" s="13" t="str">
        <f t="shared" si="6"/>
        <v/>
      </c>
      <c r="K19" s="13" t="str">
        <f t="shared" si="7"/>
        <v/>
      </c>
      <c r="L19" s="13" t="str">
        <f t="shared" si="8"/>
        <v/>
      </c>
      <c r="M19" s="13" t="str">
        <f t="shared" si="9"/>
        <v/>
      </c>
      <c r="N19" s="13" t="str">
        <f t="shared" si="10"/>
        <v/>
      </c>
      <c r="O19" s="13" t="str">
        <f t="shared" si="11"/>
        <v/>
      </c>
      <c r="P19" s="13" t="str">
        <f t="shared" si="12"/>
        <v/>
      </c>
      <c r="Q19" s="13" t="str">
        <f t="shared" si="13"/>
        <v/>
      </c>
      <c r="R19" s="13" t="str">
        <f t="shared" si="14"/>
        <v/>
      </c>
      <c r="S19" s="13" t="str">
        <f t="shared" si="15"/>
        <v/>
      </c>
      <c r="T19" s="13" t="str">
        <f t="shared" si="16"/>
        <v/>
      </c>
      <c r="U19" s="13" t="str">
        <f t="shared" si="17"/>
        <v/>
      </c>
      <c r="V19" s="13" t="str">
        <f t="shared" si="18"/>
        <v/>
      </c>
      <c r="W19" s="13" t="str">
        <f t="shared" si="19"/>
        <v/>
      </c>
      <c r="X19" s="14" t="str">
        <f>IF('E OKUL'!$M10="","",'E OKUL'!$M10)</f>
        <v/>
      </c>
    </row>
    <row r="20" spans="1:24" s="2" customFormat="1" ht="9" customHeight="1">
      <c r="A20" s="11" t="str">
        <f>IF('E OKUL'!A11="","",'E OKUL'!A11)</f>
        <v/>
      </c>
      <c r="B20" s="12" t="str">
        <f>IF('E OKUL'!B11="","",'E OKUL'!B11)</f>
        <v/>
      </c>
      <c r="C20" s="12" t="str">
        <f>IF('E OKUL'!C11="","",'E OKUL'!C11)</f>
        <v/>
      </c>
      <c r="D20" s="13" t="str">
        <f t="shared" si="0"/>
        <v/>
      </c>
      <c r="E20" s="13" t="str">
        <f t="shared" si="1"/>
        <v/>
      </c>
      <c r="F20" s="13" t="str">
        <f t="shared" si="2"/>
        <v/>
      </c>
      <c r="G20" s="13" t="str">
        <f t="shared" si="3"/>
        <v/>
      </c>
      <c r="H20" s="13" t="str">
        <f t="shared" si="4"/>
        <v/>
      </c>
      <c r="I20" s="13" t="str">
        <f t="shared" si="5"/>
        <v/>
      </c>
      <c r="J20" s="13" t="str">
        <f t="shared" si="6"/>
        <v/>
      </c>
      <c r="K20" s="13" t="str">
        <f t="shared" si="7"/>
        <v/>
      </c>
      <c r="L20" s="13" t="str">
        <f t="shared" si="8"/>
        <v/>
      </c>
      <c r="M20" s="13" t="str">
        <f t="shared" si="9"/>
        <v/>
      </c>
      <c r="N20" s="13" t="str">
        <f t="shared" si="10"/>
        <v/>
      </c>
      <c r="O20" s="13" t="str">
        <f t="shared" si="11"/>
        <v/>
      </c>
      <c r="P20" s="13" t="str">
        <f t="shared" si="12"/>
        <v/>
      </c>
      <c r="Q20" s="13" t="str">
        <f t="shared" si="13"/>
        <v/>
      </c>
      <c r="R20" s="13" t="str">
        <f t="shared" si="14"/>
        <v/>
      </c>
      <c r="S20" s="13" t="str">
        <f t="shared" si="15"/>
        <v/>
      </c>
      <c r="T20" s="13" t="str">
        <f t="shared" si="16"/>
        <v/>
      </c>
      <c r="U20" s="13" t="str">
        <f t="shared" si="17"/>
        <v/>
      </c>
      <c r="V20" s="13" t="str">
        <f t="shared" si="18"/>
        <v/>
      </c>
      <c r="W20" s="13" t="str">
        <f t="shared" si="19"/>
        <v/>
      </c>
      <c r="X20" s="14" t="str">
        <f>IF('E OKUL'!$M11="","",'E OKUL'!$M11)</f>
        <v/>
      </c>
    </row>
    <row r="21" spans="1:24" s="2" customFormat="1" ht="9" customHeight="1">
      <c r="A21" s="11" t="str">
        <f>IF('E OKUL'!A12="","",'E OKUL'!A12)</f>
        <v/>
      </c>
      <c r="B21" s="12" t="str">
        <f>IF('E OKUL'!B12="","",'E OKUL'!B12)</f>
        <v/>
      </c>
      <c r="C21" s="12" t="str">
        <f>IF('E OKUL'!C12="","",'E OKUL'!C12)</f>
        <v/>
      </c>
      <c r="D21" s="13" t="str">
        <f t="shared" si="0"/>
        <v/>
      </c>
      <c r="E21" s="13" t="str">
        <f t="shared" si="1"/>
        <v/>
      </c>
      <c r="F21" s="13" t="str">
        <f t="shared" si="2"/>
        <v/>
      </c>
      <c r="G21" s="13" t="str">
        <f t="shared" si="3"/>
        <v/>
      </c>
      <c r="H21" s="13" t="str">
        <f t="shared" si="4"/>
        <v/>
      </c>
      <c r="I21" s="13" t="str">
        <f t="shared" si="5"/>
        <v/>
      </c>
      <c r="J21" s="13" t="str">
        <f t="shared" si="6"/>
        <v/>
      </c>
      <c r="K21" s="13" t="str">
        <f t="shared" si="7"/>
        <v/>
      </c>
      <c r="L21" s="13" t="str">
        <f t="shared" si="8"/>
        <v/>
      </c>
      <c r="M21" s="13" t="str">
        <f t="shared" si="9"/>
        <v/>
      </c>
      <c r="N21" s="13" t="str">
        <f t="shared" si="10"/>
        <v/>
      </c>
      <c r="O21" s="13" t="str">
        <f t="shared" si="11"/>
        <v/>
      </c>
      <c r="P21" s="13" t="str">
        <f t="shared" si="12"/>
        <v/>
      </c>
      <c r="Q21" s="13" t="str">
        <f t="shared" si="13"/>
        <v/>
      </c>
      <c r="R21" s="13" t="str">
        <f t="shared" si="14"/>
        <v/>
      </c>
      <c r="S21" s="13" t="str">
        <f t="shared" si="15"/>
        <v/>
      </c>
      <c r="T21" s="13" t="str">
        <f t="shared" si="16"/>
        <v/>
      </c>
      <c r="U21" s="13" t="str">
        <f t="shared" si="17"/>
        <v/>
      </c>
      <c r="V21" s="13" t="str">
        <f t="shared" si="18"/>
        <v/>
      </c>
      <c r="W21" s="13" t="str">
        <f t="shared" si="19"/>
        <v/>
      </c>
      <c r="X21" s="14" t="str">
        <f>IF('E OKUL'!$M12="","",'E OKUL'!$M12)</f>
        <v/>
      </c>
    </row>
    <row r="22" spans="1:24" s="2" customFormat="1" ht="9" customHeight="1">
      <c r="A22" s="11" t="str">
        <f>IF('E OKUL'!A13="","",'E OKUL'!A13)</f>
        <v/>
      </c>
      <c r="B22" s="12" t="str">
        <f>IF('E OKUL'!B13="","",'E OKUL'!B13)</f>
        <v/>
      </c>
      <c r="C22" s="12" t="str">
        <f>IF('E OKUL'!C13="","",'E OKUL'!C13)</f>
        <v/>
      </c>
      <c r="D22" s="13" t="str">
        <f t="shared" si="0"/>
        <v/>
      </c>
      <c r="E22" s="13" t="str">
        <f t="shared" si="1"/>
        <v/>
      </c>
      <c r="F22" s="13" t="str">
        <f t="shared" si="2"/>
        <v/>
      </c>
      <c r="G22" s="13" t="str">
        <f t="shared" si="3"/>
        <v/>
      </c>
      <c r="H22" s="13" t="str">
        <f t="shared" si="4"/>
        <v/>
      </c>
      <c r="I22" s="13" t="str">
        <f t="shared" si="5"/>
        <v/>
      </c>
      <c r="J22" s="13" t="str">
        <f t="shared" si="6"/>
        <v/>
      </c>
      <c r="K22" s="13" t="str">
        <f t="shared" si="7"/>
        <v/>
      </c>
      <c r="L22" s="13" t="str">
        <f t="shared" si="8"/>
        <v/>
      </c>
      <c r="M22" s="13" t="str">
        <f t="shared" si="9"/>
        <v/>
      </c>
      <c r="N22" s="13" t="str">
        <f t="shared" si="10"/>
        <v/>
      </c>
      <c r="O22" s="13" t="str">
        <f t="shared" si="11"/>
        <v/>
      </c>
      <c r="P22" s="13" t="str">
        <f t="shared" si="12"/>
        <v/>
      </c>
      <c r="Q22" s="13" t="str">
        <f t="shared" si="13"/>
        <v/>
      </c>
      <c r="R22" s="13" t="str">
        <f t="shared" si="14"/>
        <v/>
      </c>
      <c r="S22" s="13" t="str">
        <f t="shared" si="15"/>
        <v/>
      </c>
      <c r="T22" s="13" t="str">
        <f t="shared" si="16"/>
        <v/>
      </c>
      <c r="U22" s="13" t="str">
        <f t="shared" si="17"/>
        <v/>
      </c>
      <c r="V22" s="13" t="str">
        <f t="shared" si="18"/>
        <v/>
      </c>
      <c r="W22" s="13" t="str">
        <f t="shared" si="19"/>
        <v/>
      </c>
      <c r="X22" s="14" t="str">
        <f>IF('E OKUL'!$M13="","",'E OKUL'!$M13)</f>
        <v/>
      </c>
    </row>
    <row r="23" spans="1:24" s="2" customFormat="1" ht="9" customHeight="1">
      <c r="A23" s="11" t="str">
        <f>IF('E OKUL'!A14="","",'E OKUL'!A14)</f>
        <v/>
      </c>
      <c r="B23" s="12" t="str">
        <f>IF('E OKUL'!B14="","",'E OKUL'!B14)</f>
        <v/>
      </c>
      <c r="C23" s="12" t="str">
        <f>IF('E OKUL'!C14="","",'E OKUL'!C14)</f>
        <v/>
      </c>
      <c r="D23" s="13" t="str">
        <f t="shared" si="0"/>
        <v/>
      </c>
      <c r="E23" s="13" t="str">
        <f t="shared" si="1"/>
        <v/>
      </c>
      <c r="F23" s="13" t="str">
        <f t="shared" si="2"/>
        <v/>
      </c>
      <c r="G23" s="13" t="str">
        <f t="shared" si="3"/>
        <v/>
      </c>
      <c r="H23" s="13" t="str">
        <f t="shared" si="4"/>
        <v/>
      </c>
      <c r="I23" s="13" t="str">
        <f t="shared" si="5"/>
        <v/>
      </c>
      <c r="J23" s="13" t="str">
        <f t="shared" si="6"/>
        <v/>
      </c>
      <c r="K23" s="13" t="str">
        <f t="shared" si="7"/>
        <v/>
      </c>
      <c r="L23" s="13" t="str">
        <f t="shared" si="8"/>
        <v/>
      </c>
      <c r="M23" s="13" t="str">
        <f t="shared" si="9"/>
        <v/>
      </c>
      <c r="N23" s="13" t="str">
        <f t="shared" si="10"/>
        <v/>
      </c>
      <c r="O23" s="13" t="str">
        <f t="shared" si="11"/>
        <v/>
      </c>
      <c r="P23" s="13" t="str">
        <f t="shared" si="12"/>
        <v/>
      </c>
      <c r="Q23" s="13" t="str">
        <f t="shared" si="13"/>
        <v/>
      </c>
      <c r="R23" s="13" t="str">
        <f t="shared" si="14"/>
        <v/>
      </c>
      <c r="S23" s="13" t="str">
        <f t="shared" si="15"/>
        <v/>
      </c>
      <c r="T23" s="13" t="str">
        <f t="shared" si="16"/>
        <v/>
      </c>
      <c r="U23" s="13" t="str">
        <f t="shared" si="17"/>
        <v/>
      </c>
      <c r="V23" s="13" t="str">
        <f t="shared" si="18"/>
        <v/>
      </c>
      <c r="W23" s="13" t="str">
        <f t="shared" si="19"/>
        <v/>
      </c>
      <c r="X23" s="14" t="str">
        <f>IF('E OKUL'!$M14="","",'E OKUL'!$M14)</f>
        <v/>
      </c>
    </row>
    <row r="24" spans="1:24" s="2" customFormat="1" ht="9" customHeight="1">
      <c r="A24" s="11" t="str">
        <f>IF('E OKUL'!A15="","",'E OKUL'!A15)</f>
        <v/>
      </c>
      <c r="B24" s="12" t="str">
        <f>IF('E OKUL'!B15="","",'E OKUL'!B15)</f>
        <v/>
      </c>
      <c r="C24" s="12" t="str">
        <f>IF('E OKUL'!C15="","",'E OKUL'!C15)</f>
        <v/>
      </c>
      <c r="D24" s="13" t="str">
        <f t="shared" si="0"/>
        <v/>
      </c>
      <c r="E24" s="13" t="str">
        <f t="shared" si="1"/>
        <v/>
      </c>
      <c r="F24" s="13" t="str">
        <f t="shared" si="2"/>
        <v/>
      </c>
      <c r="G24" s="13" t="str">
        <f t="shared" si="3"/>
        <v/>
      </c>
      <c r="H24" s="13" t="str">
        <f t="shared" si="4"/>
        <v/>
      </c>
      <c r="I24" s="13" t="str">
        <f t="shared" si="5"/>
        <v/>
      </c>
      <c r="J24" s="13" t="str">
        <f t="shared" si="6"/>
        <v/>
      </c>
      <c r="K24" s="13" t="str">
        <f t="shared" si="7"/>
        <v/>
      </c>
      <c r="L24" s="13" t="str">
        <f t="shared" si="8"/>
        <v/>
      </c>
      <c r="M24" s="13" t="str">
        <f t="shared" si="9"/>
        <v/>
      </c>
      <c r="N24" s="13" t="str">
        <f t="shared" si="10"/>
        <v/>
      </c>
      <c r="O24" s="13" t="str">
        <f t="shared" si="11"/>
        <v/>
      </c>
      <c r="P24" s="13" t="str">
        <f t="shared" si="12"/>
        <v/>
      </c>
      <c r="Q24" s="13" t="str">
        <f t="shared" si="13"/>
        <v/>
      </c>
      <c r="R24" s="13" t="str">
        <f t="shared" si="14"/>
        <v/>
      </c>
      <c r="S24" s="13" t="str">
        <f t="shared" si="15"/>
        <v/>
      </c>
      <c r="T24" s="13" t="str">
        <f t="shared" si="16"/>
        <v/>
      </c>
      <c r="U24" s="13" t="str">
        <f t="shared" si="17"/>
        <v/>
      </c>
      <c r="V24" s="13" t="str">
        <f t="shared" si="18"/>
        <v/>
      </c>
      <c r="W24" s="13" t="str">
        <f t="shared" si="19"/>
        <v/>
      </c>
      <c r="X24" s="14" t="str">
        <f>IF('E OKUL'!$M15="","",'E OKUL'!$M15)</f>
        <v/>
      </c>
    </row>
    <row r="25" spans="1:24" s="2" customFormat="1" ht="9" customHeight="1">
      <c r="A25" s="11" t="str">
        <f>IF('E OKUL'!A16="","",'E OKUL'!A16)</f>
        <v/>
      </c>
      <c r="B25" s="12" t="str">
        <f>IF('E OKUL'!B16="","",'E OKUL'!B16)</f>
        <v/>
      </c>
      <c r="C25" s="12" t="str">
        <f>IF('E OKUL'!C16="","",'E OKUL'!C16)</f>
        <v/>
      </c>
      <c r="D25" s="13" t="str">
        <f t="shared" si="0"/>
        <v/>
      </c>
      <c r="E25" s="13" t="str">
        <f t="shared" si="1"/>
        <v/>
      </c>
      <c r="F25" s="13" t="str">
        <f t="shared" si="2"/>
        <v/>
      </c>
      <c r="G25" s="13" t="str">
        <f t="shared" si="3"/>
        <v/>
      </c>
      <c r="H25" s="13" t="str">
        <f t="shared" si="4"/>
        <v/>
      </c>
      <c r="I25" s="13" t="str">
        <f t="shared" si="5"/>
        <v/>
      </c>
      <c r="J25" s="13" t="str">
        <f t="shared" si="6"/>
        <v/>
      </c>
      <c r="K25" s="13" t="str">
        <f t="shared" si="7"/>
        <v/>
      </c>
      <c r="L25" s="13" t="str">
        <f t="shared" si="8"/>
        <v/>
      </c>
      <c r="M25" s="13" t="str">
        <f t="shared" si="9"/>
        <v/>
      </c>
      <c r="N25" s="13" t="str">
        <f t="shared" si="10"/>
        <v/>
      </c>
      <c r="O25" s="13" t="str">
        <f t="shared" si="11"/>
        <v/>
      </c>
      <c r="P25" s="13" t="str">
        <f t="shared" si="12"/>
        <v/>
      </c>
      <c r="Q25" s="13" t="str">
        <f t="shared" si="13"/>
        <v/>
      </c>
      <c r="R25" s="13" t="str">
        <f t="shared" si="14"/>
        <v/>
      </c>
      <c r="S25" s="13" t="str">
        <f t="shared" si="15"/>
        <v/>
      </c>
      <c r="T25" s="13" t="str">
        <f t="shared" si="16"/>
        <v/>
      </c>
      <c r="U25" s="13" t="str">
        <f t="shared" si="17"/>
        <v/>
      </c>
      <c r="V25" s="13" t="str">
        <f t="shared" si="18"/>
        <v/>
      </c>
      <c r="W25" s="13" t="str">
        <f t="shared" si="19"/>
        <v/>
      </c>
      <c r="X25" s="14" t="str">
        <f>IF('E OKUL'!$M16="","",'E OKUL'!$M16)</f>
        <v/>
      </c>
    </row>
    <row r="26" spans="1:24" s="2" customFormat="1" ht="9" customHeight="1">
      <c r="A26" s="11" t="str">
        <f>IF('E OKUL'!A17="","",'E OKUL'!A17)</f>
        <v/>
      </c>
      <c r="B26" s="12" t="str">
        <f>IF('E OKUL'!B17="","",'E OKUL'!B17)</f>
        <v/>
      </c>
      <c r="C26" s="12" t="str">
        <f>IF('E OKUL'!C17="","",'E OKUL'!C17)</f>
        <v/>
      </c>
      <c r="D26" s="13" t="str">
        <f t="shared" si="0"/>
        <v/>
      </c>
      <c r="E26" s="13" t="str">
        <f t="shared" si="1"/>
        <v/>
      </c>
      <c r="F26" s="13" t="str">
        <f t="shared" si="2"/>
        <v/>
      </c>
      <c r="G26" s="13" t="str">
        <f t="shared" si="3"/>
        <v/>
      </c>
      <c r="H26" s="13" t="str">
        <f t="shared" si="4"/>
        <v/>
      </c>
      <c r="I26" s="13" t="str">
        <f t="shared" si="5"/>
        <v/>
      </c>
      <c r="J26" s="13" t="str">
        <f t="shared" si="6"/>
        <v/>
      </c>
      <c r="K26" s="13" t="str">
        <f t="shared" si="7"/>
        <v/>
      </c>
      <c r="L26" s="13" t="str">
        <f t="shared" si="8"/>
        <v/>
      </c>
      <c r="M26" s="13" t="str">
        <f t="shared" si="9"/>
        <v/>
      </c>
      <c r="N26" s="13" t="str">
        <f t="shared" si="10"/>
        <v/>
      </c>
      <c r="O26" s="13" t="str">
        <f t="shared" si="11"/>
        <v/>
      </c>
      <c r="P26" s="13" t="str">
        <f t="shared" si="12"/>
        <v/>
      </c>
      <c r="Q26" s="13" t="str">
        <f t="shared" si="13"/>
        <v/>
      </c>
      <c r="R26" s="13" t="str">
        <f t="shared" si="14"/>
        <v/>
      </c>
      <c r="S26" s="13" t="str">
        <f t="shared" si="15"/>
        <v/>
      </c>
      <c r="T26" s="13" t="str">
        <f t="shared" si="16"/>
        <v/>
      </c>
      <c r="U26" s="13" t="str">
        <f t="shared" si="17"/>
        <v/>
      </c>
      <c r="V26" s="13" t="str">
        <f t="shared" si="18"/>
        <v/>
      </c>
      <c r="W26" s="13" t="str">
        <f t="shared" si="19"/>
        <v/>
      </c>
      <c r="X26" s="14" t="str">
        <f>IF('E OKUL'!$M17="","",'E OKUL'!$M17)</f>
        <v/>
      </c>
    </row>
    <row r="27" spans="1:24" s="2" customFormat="1" ht="9" customHeight="1">
      <c r="A27" s="11" t="str">
        <f>IF('E OKUL'!A18="","",'E OKUL'!A18)</f>
        <v/>
      </c>
      <c r="B27" s="12" t="str">
        <f>IF('E OKUL'!B18="","",'E OKUL'!B18)</f>
        <v/>
      </c>
      <c r="C27" s="12" t="str">
        <f>IF('E OKUL'!C18="","",'E OKUL'!C18)</f>
        <v/>
      </c>
      <c r="D27" s="13" t="str">
        <f t="shared" si="0"/>
        <v/>
      </c>
      <c r="E27" s="13" t="str">
        <f t="shared" si="1"/>
        <v/>
      </c>
      <c r="F27" s="13" t="str">
        <f t="shared" si="2"/>
        <v/>
      </c>
      <c r="G27" s="13" t="str">
        <f t="shared" si="3"/>
        <v/>
      </c>
      <c r="H27" s="13" t="str">
        <f t="shared" si="4"/>
        <v/>
      </c>
      <c r="I27" s="13" t="str">
        <f t="shared" si="5"/>
        <v/>
      </c>
      <c r="J27" s="13" t="str">
        <f t="shared" si="6"/>
        <v/>
      </c>
      <c r="K27" s="13" t="str">
        <f t="shared" si="7"/>
        <v/>
      </c>
      <c r="L27" s="13" t="str">
        <f t="shared" si="8"/>
        <v/>
      </c>
      <c r="M27" s="13" t="str">
        <f t="shared" si="9"/>
        <v/>
      </c>
      <c r="N27" s="13" t="str">
        <f t="shared" si="10"/>
        <v/>
      </c>
      <c r="O27" s="13" t="str">
        <f t="shared" si="11"/>
        <v/>
      </c>
      <c r="P27" s="13" t="str">
        <f t="shared" si="12"/>
        <v/>
      </c>
      <c r="Q27" s="13" t="str">
        <f t="shared" si="13"/>
        <v/>
      </c>
      <c r="R27" s="13" t="str">
        <f t="shared" si="14"/>
        <v/>
      </c>
      <c r="S27" s="13" t="str">
        <f t="shared" si="15"/>
        <v/>
      </c>
      <c r="T27" s="13" t="str">
        <f t="shared" si="16"/>
        <v/>
      </c>
      <c r="U27" s="13" t="str">
        <f t="shared" si="17"/>
        <v/>
      </c>
      <c r="V27" s="13" t="str">
        <f t="shared" si="18"/>
        <v/>
      </c>
      <c r="W27" s="13" t="str">
        <f t="shared" si="19"/>
        <v/>
      </c>
      <c r="X27" s="14" t="str">
        <f>IF('E OKUL'!$M18="","",'E OKUL'!$M18)</f>
        <v/>
      </c>
    </row>
    <row r="28" spans="1:24" s="2" customFormat="1" ht="9" customHeight="1">
      <c r="A28" s="11" t="str">
        <f>IF('E OKUL'!A19="","",'E OKUL'!A19)</f>
        <v/>
      </c>
      <c r="B28" s="12" t="str">
        <f>IF('E OKUL'!B19="","",'E OKUL'!B19)</f>
        <v/>
      </c>
      <c r="C28" s="12" t="str">
        <f>IF('E OKUL'!C19="","",'E OKUL'!C19)</f>
        <v/>
      </c>
      <c r="D28" s="13" t="str">
        <f t="shared" si="0"/>
        <v/>
      </c>
      <c r="E28" s="13" t="str">
        <f t="shared" si="1"/>
        <v/>
      </c>
      <c r="F28" s="13" t="str">
        <f t="shared" si="2"/>
        <v/>
      </c>
      <c r="G28" s="13" t="str">
        <f t="shared" si="3"/>
        <v/>
      </c>
      <c r="H28" s="13" t="str">
        <f t="shared" si="4"/>
        <v/>
      </c>
      <c r="I28" s="13" t="str">
        <f t="shared" si="5"/>
        <v/>
      </c>
      <c r="J28" s="13" t="str">
        <f t="shared" si="6"/>
        <v/>
      </c>
      <c r="K28" s="13" t="str">
        <f t="shared" si="7"/>
        <v/>
      </c>
      <c r="L28" s="13" t="str">
        <f t="shared" si="8"/>
        <v/>
      </c>
      <c r="M28" s="13" t="str">
        <f t="shared" si="9"/>
        <v/>
      </c>
      <c r="N28" s="13" t="str">
        <f t="shared" si="10"/>
        <v/>
      </c>
      <c r="O28" s="13" t="str">
        <f t="shared" si="11"/>
        <v/>
      </c>
      <c r="P28" s="13" t="str">
        <f t="shared" si="12"/>
        <v/>
      </c>
      <c r="Q28" s="13" t="str">
        <f t="shared" si="13"/>
        <v/>
      </c>
      <c r="R28" s="13" t="str">
        <f t="shared" si="14"/>
        <v/>
      </c>
      <c r="S28" s="13" t="str">
        <f t="shared" si="15"/>
        <v/>
      </c>
      <c r="T28" s="13" t="str">
        <f t="shared" si="16"/>
        <v/>
      </c>
      <c r="U28" s="13" t="str">
        <f t="shared" si="17"/>
        <v/>
      </c>
      <c r="V28" s="13" t="str">
        <f t="shared" si="18"/>
        <v/>
      </c>
      <c r="W28" s="13" t="str">
        <f t="shared" si="19"/>
        <v/>
      </c>
      <c r="X28" s="14" t="str">
        <f>IF('E OKUL'!$M19="","",'E OKUL'!$M19)</f>
        <v/>
      </c>
    </row>
    <row r="29" spans="1:24" s="2" customFormat="1" ht="9" customHeight="1">
      <c r="A29" s="11" t="str">
        <f>IF('E OKUL'!A20="","",'E OKUL'!A20)</f>
        <v/>
      </c>
      <c r="B29" s="12" t="str">
        <f>IF('E OKUL'!B20="","",'E OKUL'!B20)</f>
        <v/>
      </c>
      <c r="C29" s="12" t="str">
        <f>IF('E OKUL'!C20="","",'E OKUL'!C20)</f>
        <v/>
      </c>
      <c r="D29" s="13" t="str">
        <f t="shared" si="0"/>
        <v/>
      </c>
      <c r="E29" s="13" t="str">
        <f t="shared" si="1"/>
        <v/>
      </c>
      <c r="F29" s="13" t="str">
        <f t="shared" si="2"/>
        <v/>
      </c>
      <c r="G29" s="13" t="str">
        <f t="shared" si="3"/>
        <v/>
      </c>
      <c r="H29" s="13" t="str">
        <f t="shared" si="4"/>
        <v/>
      </c>
      <c r="I29" s="13" t="str">
        <f t="shared" si="5"/>
        <v/>
      </c>
      <c r="J29" s="13" t="str">
        <f t="shared" si="6"/>
        <v/>
      </c>
      <c r="K29" s="13" t="str">
        <f t="shared" si="7"/>
        <v/>
      </c>
      <c r="L29" s="13" t="str">
        <f t="shared" si="8"/>
        <v/>
      </c>
      <c r="M29" s="13" t="str">
        <f t="shared" si="9"/>
        <v/>
      </c>
      <c r="N29" s="13" t="str">
        <f t="shared" si="10"/>
        <v/>
      </c>
      <c r="O29" s="13" t="str">
        <f t="shared" si="11"/>
        <v/>
      </c>
      <c r="P29" s="13" t="str">
        <f t="shared" si="12"/>
        <v/>
      </c>
      <c r="Q29" s="13" t="str">
        <f t="shared" si="13"/>
        <v/>
      </c>
      <c r="R29" s="13" t="str">
        <f t="shared" si="14"/>
        <v/>
      </c>
      <c r="S29" s="13" t="str">
        <f t="shared" si="15"/>
        <v/>
      </c>
      <c r="T29" s="13" t="str">
        <f t="shared" si="16"/>
        <v/>
      </c>
      <c r="U29" s="13" t="str">
        <f t="shared" si="17"/>
        <v/>
      </c>
      <c r="V29" s="13" t="str">
        <f t="shared" si="18"/>
        <v/>
      </c>
      <c r="W29" s="13" t="str">
        <f t="shared" si="19"/>
        <v/>
      </c>
      <c r="X29" s="14" t="str">
        <f>IF('E OKUL'!$M20="","",'E OKUL'!$M20)</f>
        <v/>
      </c>
    </row>
    <row r="30" spans="1:24" s="2" customFormat="1" ht="9" customHeight="1">
      <c r="A30" s="11" t="str">
        <f>IF('E OKUL'!A21="","",'E OKUL'!A21)</f>
        <v/>
      </c>
      <c r="B30" s="12" t="str">
        <f>IF('E OKUL'!B21="","",'E OKUL'!B21)</f>
        <v/>
      </c>
      <c r="C30" s="12" t="str">
        <f>IF('E OKUL'!C21="","",'E OKUL'!C21)</f>
        <v/>
      </c>
      <c r="D30" s="13" t="str">
        <f t="shared" si="0"/>
        <v/>
      </c>
      <c r="E30" s="13" t="str">
        <f t="shared" si="1"/>
        <v/>
      </c>
      <c r="F30" s="13" t="str">
        <f t="shared" si="2"/>
        <v/>
      </c>
      <c r="G30" s="13" t="str">
        <f t="shared" si="3"/>
        <v/>
      </c>
      <c r="H30" s="13" t="str">
        <f t="shared" si="4"/>
        <v/>
      </c>
      <c r="I30" s="13" t="str">
        <f t="shared" si="5"/>
        <v/>
      </c>
      <c r="J30" s="13" t="str">
        <f t="shared" si="6"/>
        <v/>
      </c>
      <c r="K30" s="13" t="str">
        <f t="shared" si="7"/>
        <v/>
      </c>
      <c r="L30" s="13" t="str">
        <f t="shared" si="8"/>
        <v/>
      </c>
      <c r="M30" s="13" t="str">
        <f t="shared" si="9"/>
        <v/>
      </c>
      <c r="N30" s="13" t="str">
        <f t="shared" si="10"/>
        <v/>
      </c>
      <c r="O30" s="13" t="str">
        <f t="shared" si="11"/>
        <v/>
      </c>
      <c r="P30" s="13" t="str">
        <f t="shared" si="12"/>
        <v/>
      </c>
      <c r="Q30" s="13" t="str">
        <f t="shared" si="13"/>
        <v/>
      </c>
      <c r="R30" s="13" t="str">
        <f t="shared" si="14"/>
        <v/>
      </c>
      <c r="S30" s="13" t="str">
        <f t="shared" si="15"/>
        <v/>
      </c>
      <c r="T30" s="13" t="str">
        <f t="shared" si="16"/>
        <v/>
      </c>
      <c r="U30" s="13" t="str">
        <f t="shared" si="17"/>
        <v/>
      </c>
      <c r="V30" s="13" t="str">
        <f t="shared" si="18"/>
        <v/>
      </c>
      <c r="W30" s="13" t="str">
        <f t="shared" si="19"/>
        <v/>
      </c>
      <c r="X30" s="14" t="str">
        <f>IF('E OKUL'!$M21="","",'E OKUL'!$M21)</f>
        <v/>
      </c>
    </row>
    <row r="31" spans="1:24" s="2" customFormat="1" ht="9" customHeight="1">
      <c r="A31" s="11" t="str">
        <f>IF('E OKUL'!A22="","",'E OKUL'!A22)</f>
        <v/>
      </c>
      <c r="B31" s="12" t="str">
        <f>IF('E OKUL'!B22="","",'E OKUL'!B22)</f>
        <v/>
      </c>
      <c r="C31" s="12" t="str">
        <f>IF('E OKUL'!C22="","",'E OKUL'!C22)</f>
        <v/>
      </c>
      <c r="D31" s="13" t="str">
        <f t="shared" si="0"/>
        <v/>
      </c>
      <c r="E31" s="13" t="str">
        <f t="shared" si="1"/>
        <v/>
      </c>
      <c r="F31" s="13" t="str">
        <f t="shared" si="2"/>
        <v/>
      </c>
      <c r="G31" s="13" t="str">
        <f t="shared" si="3"/>
        <v/>
      </c>
      <c r="H31" s="13" t="str">
        <f t="shared" si="4"/>
        <v/>
      </c>
      <c r="I31" s="13" t="str">
        <f t="shared" si="5"/>
        <v/>
      </c>
      <c r="J31" s="13" t="str">
        <f t="shared" si="6"/>
        <v/>
      </c>
      <c r="K31" s="13" t="str">
        <f t="shared" si="7"/>
        <v/>
      </c>
      <c r="L31" s="13" t="str">
        <f t="shared" si="8"/>
        <v/>
      </c>
      <c r="M31" s="13" t="str">
        <f t="shared" si="9"/>
        <v/>
      </c>
      <c r="N31" s="13" t="str">
        <f t="shared" si="10"/>
        <v/>
      </c>
      <c r="O31" s="13" t="str">
        <f t="shared" si="11"/>
        <v/>
      </c>
      <c r="P31" s="13" t="str">
        <f t="shared" si="12"/>
        <v/>
      </c>
      <c r="Q31" s="13" t="str">
        <f t="shared" si="13"/>
        <v/>
      </c>
      <c r="R31" s="13" t="str">
        <f t="shared" si="14"/>
        <v/>
      </c>
      <c r="S31" s="13" t="str">
        <f t="shared" si="15"/>
        <v/>
      </c>
      <c r="T31" s="13" t="str">
        <f t="shared" si="16"/>
        <v/>
      </c>
      <c r="U31" s="13" t="str">
        <f t="shared" si="17"/>
        <v/>
      </c>
      <c r="V31" s="13" t="str">
        <f t="shared" si="18"/>
        <v/>
      </c>
      <c r="W31" s="13" t="str">
        <f t="shared" si="19"/>
        <v/>
      </c>
      <c r="X31" s="14" t="str">
        <f>IF('E OKUL'!$M22="","",'E OKUL'!$M22)</f>
        <v/>
      </c>
    </row>
    <row r="32" spans="1:24" s="2" customFormat="1" ht="9" customHeight="1">
      <c r="A32" s="11" t="str">
        <f>IF('E OKUL'!A23="","",'E OKUL'!A23)</f>
        <v/>
      </c>
      <c r="B32" s="12" t="str">
        <f>IF('E OKUL'!B23="","",'E OKUL'!B23)</f>
        <v/>
      </c>
      <c r="C32" s="12" t="str">
        <f>IF('E OKUL'!C23="","",'E OKUL'!C23)</f>
        <v/>
      </c>
      <c r="D32" s="13" t="str">
        <f t="shared" si="0"/>
        <v/>
      </c>
      <c r="E32" s="13" t="str">
        <f t="shared" si="1"/>
        <v/>
      </c>
      <c r="F32" s="13" t="str">
        <f t="shared" si="2"/>
        <v/>
      </c>
      <c r="G32" s="13" t="str">
        <f t="shared" si="3"/>
        <v/>
      </c>
      <c r="H32" s="13" t="str">
        <f t="shared" si="4"/>
        <v/>
      </c>
      <c r="I32" s="13" t="str">
        <f t="shared" si="5"/>
        <v/>
      </c>
      <c r="J32" s="13" t="str">
        <f t="shared" si="6"/>
        <v/>
      </c>
      <c r="K32" s="13" t="str">
        <f t="shared" si="7"/>
        <v/>
      </c>
      <c r="L32" s="13" t="str">
        <f t="shared" si="8"/>
        <v/>
      </c>
      <c r="M32" s="13" t="str">
        <f t="shared" si="9"/>
        <v/>
      </c>
      <c r="N32" s="13" t="str">
        <f t="shared" si="10"/>
        <v/>
      </c>
      <c r="O32" s="13" t="str">
        <f t="shared" si="11"/>
        <v/>
      </c>
      <c r="P32" s="13" t="str">
        <f t="shared" si="12"/>
        <v/>
      </c>
      <c r="Q32" s="13" t="str">
        <f t="shared" si="13"/>
        <v/>
      </c>
      <c r="R32" s="13" t="str">
        <f t="shared" si="14"/>
        <v/>
      </c>
      <c r="S32" s="13" t="str">
        <f t="shared" si="15"/>
        <v/>
      </c>
      <c r="T32" s="13" t="str">
        <f t="shared" si="16"/>
        <v/>
      </c>
      <c r="U32" s="13" t="str">
        <f t="shared" si="17"/>
        <v/>
      </c>
      <c r="V32" s="13" t="str">
        <f t="shared" si="18"/>
        <v/>
      </c>
      <c r="W32" s="13" t="str">
        <f t="shared" si="19"/>
        <v/>
      </c>
      <c r="X32" s="14" t="str">
        <f>IF('E OKUL'!$M23="","",'E OKUL'!$M23)</f>
        <v/>
      </c>
    </row>
    <row r="33" spans="1:24" s="2" customFormat="1" ht="9" customHeight="1">
      <c r="A33" s="11" t="str">
        <f>IF('E OKUL'!A24="","",'E OKUL'!A24)</f>
        <v/>
      </c>
      <c r="B33" s="12" t="str">
        <f>IF('E OKUL'!B24="","",'E OKUL'!B24)</f>
        <v/>
      </c>
      <c r="C33" s="12" t="str">
        <f>IF('E OKUL'!C24="","",'E OKUL'!C24)</f>
        <v/>
      </c>
      <c r="D33" s="13" t="str">
        <f t="shared" si="0"/>
        <v/>
      </c>
      <c r="E33" s="13" t="str">
        <f t="shared" si="1"/>
        <v/>
      </c>
      <c r="F33" s="13" t="str">
        <f t="shared" si="2"/>
        <v/>
      </c>
      <c r="G33" s="13" t="str">
        <f t="shared" si="3"/>
        <v/>
      </c>
      <c r="H33" s="13" t="str">
        <f t="shared" si="4"/>
        <v/>
      </c>
      <c r="I33" s="13" t="str">
        <f t="shared" si="5"/>
        <v/>
      </c>
      <c r="J33" s="13" t="str">
        <f t="shared" si="6"/>
        <v/>
      </c>
      <c r="K33" s="13" t="str">
        <f t="shared" si="7"/>
        <v/>
      </c>
      <c r="L33" s="13" t="str">
        <f t="shared" si="8"/>
        <v/>
      </c>
      <c r="M33" s="13" t="str">
        <f t="shared" si="9"/>
        <v/>
      </c>
      <c r="N33" s="13" t="str">
        <f t="shared" si="10"/>
        <v/>
      </c>
      <c r="O33" s="13" t="str">
        <f t="shared" si="11"/>
        <v/>
      </c>
      <c r="P33" s="13" t="str">
        <f t="shared" si="12"/>
        <v/>
      </c>
      <c r="Q33" s="13" t="str">
        <f t="shared" si="13"/>
        <v/>
      </c>
      <c r="R33" s="13" t="str">
        <f t="shared" si="14"/>
        <v/>
      </c>
      <c r="S33" s="13" t="str">
        <f t="shared" si="15"/>
        <v/>
      </c>
      <c r="T33" s="13" t="str">
        <f t="shared" si="16"/>
        <v/>
      </c>
      <c r="U33" s="13" t="str">
        <f t="shared" si="17"/>
        <v/>
      </c>
      <c r="V33" s="13" t="str">
        <f t="shared" si="18"/>
        <v/>
      </c>
      <c r="W33" s="13" t="str">
        <f t="shared" si="19"/>
        <v/>
      </c>
      <c r="X33" s="14" t="str">
        <f>IF('E OKUL'!$M24="","",'E OKUL'!$M24)</f>
        <v/>
      </c>
    </row>
    <row r="34" spans="1:24" s="2" customFormat="1" ht="9" customHeight="1">
      <c r="A34" s="11" t="str">
        <f>IF('E OKUL'!A25="","",'E OKUL'!A25)</f>
        <v/>
      </c>
      <c r="B34" s="12" t="str">
        <f>IF('E OKUL'!B25="","",'E OKUL'!B25)</f>
        <v/>
      </c>
      <c r="C34" s="12" t="str">
        <f>IF('E OKUL'!C25="","",'E OKUL'!C25)</f>
        <v/>
      </c>
      <c r="D34" s="13" t="str">
        <f t="shared" si="0"/>
        <v/>
      </c>
      <c r="E34" s="13" t="str">
        <f t="shared" si="1"/>
        <v/>
      </c>
      <c r="F34" s="13" t="str">
        <f t="shared" si="2"/>
        <v/>
      </c>
      <c r="G34" s="13" t="str">
        <f t="shared" si="3"/>
        <v/>
      </c>
      <c r="H34" s="13" t="str">
        <f t="shared" si="4"/>
        <v/>
      </c>
      <c r="I34" s="13" t="str">
        <f t="shared" si="5"/>
        <v/>
      </c>
      <c r="J34" s="13" t="str">
        <f t="shared" si="6"/>
        <v/>
      </c>
      <c r="K34" s="13" t="str">
        <f t="shared" si="7"/>
        <v/>
      </c>
      <c r="L34" s="13" t="str">
        <f t="shared" si="8"/>
        <v/>
      </c>
      <c r="M34" s="13" t="str">
        <f t="shared" si="9"/>
        <v/>
      </c>
      <c r="N34" s="13" t="str">
        <f t="shared" si="10"/>
        <v/>
      </c>
      <c r="O34" s="13" t="str">
        <f t="shared" si="11"/>
        <v/>
      </c>
      <c r="P34" s="13" t="str">
        <f t="shared" si="12"/>
        <v/>
      </c>
      <c r="Q34" s="13" t="str">
        <f t="shared" si="13"/>
        <v/>
      </c>
      <c r="R34" s="13" t="str">
        <f t="shared" si="14"/>
        <v/>
      </c>
      <c r="S34" s="13" t="str">
        <f t="shared" si="15"/>
        <v/>
      </c>
      <c r="T34" s="13" t="str">
        <f t="shared" si="16"/>
        <v/>
      </c>
      <c r="U34" s="13" t="str">
        <f t="shared" si="17"/>
        <v/>
      </c>
      <c r="V34" s="13" t="str">
        <f t="shared" si="18"/>
        <v/>
      </c>
      <c r="W34" s="13" t="str">
        <f t="shared" si="19"/>
        <v/>
      </c>
      <c r="X34" s="14" t="str">
        <f>IF('E OKUL'!$M25="","",'E OKUL'!$M25)</f>
        <v/>
      </c>
    </row>
    <row r="35" spans="1:24" s="2" customFormat="1" ht="9" customHeight="1">
      <c r="A35" s="11" t="str">
        <f>IF('E OKUL'!A26="","",'E OKUL'!A26)</f>
        <v/>
      </c>
      <c r="B35" s="12" t="str">
        <f>IF('E OKUL'!B26="","",'E OKUL'!B26)</f>
        <v/>
      </c>
      <c r="C35" s="12" t="str">
        <f>IF('E OKUL'!C26="","",'E OKUL'!C26)</f>
        <v/>
      </c>
      <c r="D35" s="13" t="str">
        <f t="shared" si="0"/>
        <v/>
      </c>
      <c r="E35" s="13" t="str">
        <f t="shared" si="1"/>
        <v/>
      </c>
      <c r="F35" s="13" t="str">
        <f t="shared" si="2"/>
        <v/>
      </c>
      <c r="G35" s="13" t="str">
        <f t="shared" si="3"/>
        <v/>
      </c>
      <c r="H35" s="13" t="str">
        <f t="shared" si="4"/>
        <v/>
      </c>
      <c r="I35" s="13" t="str">
        <f t="shared" si="5"/>
        <v/>
      </c>
      <c r="J35" s="13" t="str">
        <f t="shared" si="6"/>
        <v/>
      </c>
      <c r="K35" s="13" t="str">
        <f t="shared" si="7"/>
        <v/>
      </c>
      <c r="L35" s="13" t="str">
        <f t="shared" si="8"/>
        <v/>
      </c>
      <c r="M35" s="13" t="str">
        <f t="shared" si="9"/>
        <v/>
      </c>
      <c r="N35" s="13" t="str">
        <f t="shared" si="10"/>
        <v/>
      </c>
      <c r="O35" s="13" t="str">
        <f t="shared" si="11"/>
        <v/>
      </c>
      <c r="P35" s="13" t="str">
        <f t="shared" si="12"/>
        <v/>
      </c>
      <c r="Q35" s="13" t="str">
        <f t="shared" si="13"/>
        <v/>
      </c>
      <c r="R35" s="13" t="str">
        <f t="shared" si="14"/>
        <v/>
      </c>
      <c r="S35" s="13" t="str">
        <f t="shared" si="15"/>
        <v/>
      </c>
      <c r="T35" s="13" t="str">
        <f t="shared" si="16"/>
        <v/>
      </c>
      <c r="U35" s="13" t="str">
        <f t="shared" si="17"/>
        <v/>
      </c>
      <c r="V35" s="13" t="str">
        <f t="shared" si="18"/>
        <v/>
      </c>
      <c r="W35" s="13" t="str">
        <f t="shared" si="19"/>
        <v/>
      </c>
      <c r="X35" s="14" t="str">
        <f>IF('E OKUL'!$M26="","",'E OKUL'!$M26)</f>
        <v/>
      </c>
    </row>
    <row r="36" spans="1:24" s="2" customFormat="1" ht="9" customHeight="1">
      <c r="A36" s="11" t="str">
        <f>IF('E OKUL'!A27="","",'E OKUL'!A27)</f>
        <v/>
      </c>
      <c r="B36" s="12" t="str">
        <f>IF('E OKUL'!B27="","",'E OKUL'!B27)</f>
        <v/>
      </c>
      <c r="C36" s="12" t="str">
        <f>IF('E OKUL'!C27="","",'E OKUL'!C27)</f>
        <v/>
      </c>
      <c r="D36" s="13" t="str">
        <f t="shared" si="0"/>
        <v/>
      </c>
      <c r="E36" s="13" t="str">
        <f t="shared" si="1"/>
        <v/>
      </c>
      <c r="F36" s="13" t="str">
        <f t="shared" si="2"/>
        <v/>
      </c>
      <c r="G36" s="13" t="str">
        <f t="shared" si="3"/>
        <v/>
      </c>
      <c r="H36" s="13" t="str">
        <f t="shared" si="4"/>
        <v/>
      </c>
      <c r="I36" s="13" t="str">
        <f t="shared" si="5"/>
        <v/>
      </c>
      <c r="J36" s="13" t="str">
        <f t="shared" si="6"/>
        <v/>
      </c>
      <c r="K36" s="13" t="str">
        <f t="shared" si="7"/>
        <v/>
      </c>
      <c r="L36" s="13" t="str">
        <f t="shared" si="8"/>
        <v/>
      </c>
      <c r="M36" s="13" t="str">
        <f t="shared" si="9"/>
        <v/>
      </c>
      <c r="N36" s="13" t="str">
        <f t="shared" si="10"/>
        <v/>
      </c>
      <c r="O36" s="13" t="str">
        <f t="shared" si="11"/>
        <v/>
      </c>
      <c r="P36" s="13" t="str">
        <f t="shared" si="12"/>
        <v/>
      </c>
      <c r="Q36" s="13" t="str">
        <f t="shared" si="13"/>
        <v/>
      </c>
      <c r="R36" s="13" t="str">
        <f t="shared" si="14"/>
        <v/>
      </c>
      <c r="S36" s="13" t="str">
        <f t="shared" si="15"/>
        <v/>
      </c>
      <c r="T36" s="13" t="str">
        <f t="shared" si="16"/>
        <v/>
      </c>
      <c r="U36" s="13" t="str">
        <f t="shared" si="17"/>
        <v/>
      </c>
      <c r="V36" s="13" t="str">
        <f t="shared" si="18"/>
        <v/>
      </c>
      <c r="W36" s="13" t="str">
        <f t="shared" si="19"/>
        <v/>
      </c>
      <c r="X36" s="14" t="str">
        <f>IF('E OKUL'!$M27="","",'E OKUL'!$M27)</f>
        <v/>
      </c>
    </row>
    <row r="37" spans="1:24" s="2" customFormat="1" ht="9" customHeight="1">
      <c r="A37" s="11" t="str">
        <f>IF('E OKUL'!A28="","",'E OKUL'!A28)</f>
        <v/>
      </c>
      <c r="B37" s="12" t="str">
        <f>IF('E OKUL'!B28="","",'E OKUL'!B28)</f>
        <v/>
      </c>
      <c r="C37" s="12" t="str">
        <f>IF('E OKUL'!C28="","",'E OKUL'!C28)</f>
        <v/>
      </c>
      <c r="D37" s="13" t="str">
        <f t="shared" si="0"/>
        <v/>
      </c>
      <c r="E37" s="13" t="str">
        <f t="shared" si="1"/>
        <v/>
      </c>
      <c r="F37" s="13" t="str">
        <f t="shared" si="2"/>
        <v/>
      </c>
      <c r="G37" s="13" t="str">
        <f t="shared" si="3"/>
        <v/>
      </c>
      <c r="H37" s="13" t="str">
        <f t="shared" si="4"/>
        <v/>
      </c>
      <c r="I37" s="13" t="str">
        <f t="shared" si="5"/>
        <v/>
      </c>
      <c r="J37" s="13" t="str">
        <f t="shared" si="6"/>
        <v/>
      </c>
      <c r="K37" s="13" t="str">
        <f t="shared" si="7"/>
        <v/>
      </c>
      <c r="L37" s="13" t="str">
        <f t="shared" si="8"/>
        <v/>
      </c>
      <c r="M37" s="13" t="str">
        <f t="shared" si="9"/>
        <v/>
      </c>
      <c r="N37" s="13" t="str">
        <f t="shared" si="10"/>
        <v/>
      </c>
      <c r="O37" s="13" t="str">
        <f t="shared" si="11"/>
        <v/>
      </c>
      <c r="P37" s="13" t="str">
        <f t="shared" si="12"/>
        <v/>
      </c>
      <c r="Q37" s="13" t="str">
        <f t="shared" si="13"/>
        <v/>
      </c>
      <c r="R37" s="13" t="str">
        <f t="shared" si="14"/>
        <v/>
      </c>
      <c r="S37" s="13" t="str">
        <f t="shared" si="15"/>
        <v/>
      </c>
      <c r="T37" s="13" t="str">
        <f t="shared" si="16"/>
        <v/>
      </c>
      <c r="U37" s="13" t="str">
        <f t="shared" si="17"/>
        <v/>
      </c>
      <c r="V37" s="13" t="str">
        <f t="shared" si="18"/>
        <v/>
      </c>
      <c r="W37" s="13" t="str">
        <f t="shared" si="19"/>
        <v/>
      </c>
      <c r="X37" s="14" t="str">
        <f>IF('E OKUL'!$M28="","",'E OKUL'!$M28)</f>
        <v/>
      </c>
    </row>
    <row r="38" spans="1:24" s="2" customFormat="1" ht="9" customHeight="1">
      <c r="A38" s="11" t="str">
        <f>IF('E OKUL'!A29="","",'E OKUL'!A29)</f>
        <v/>
      </c>
      <c r="B38" s="12" t="str">
        <f>IF('E OKUL'!B29="","",'E OKUL'!B29)</f>
        <v/>
      </c>
      <c r="C38" s="12" t="str">
        <f>IF('E OKUL'!C29="","",'E OKUL'!C29)</f>
        <v/>
      </c>
      <c r="D38" s="13" t="str">
        <f t="shared" si="0"/>
        <v/>
      </c>
      <c r="E38" s="13" t="str">
        <f t="shared" si="1"/>
        <v/>
      </c>
      <c r="F38" s="13" t="str">
        <f t="shared" si="2"/>
        <v/>
      </c>
      <c r="G38" s="13" t="str">
        <f t="shared" si="3"/>
        <v/>
      </c>
      <c r="H38" s="13" t="str">
        <f t="shared" si="4"/>
        <v/>
      </c>
      <c r="I38" s="13" t="str">
        <f t="shared" si="5"/>
        <v/>
      </c>
      <c r="J38" s="13" t="str">
        <f t="shared" si="6"/>
        <v/>
      </c>
      <c r="K38" s="13" t="str">
        <f t="shared" si="7"/>
        <v/>
      </c>
      <c r="L38" s="13" t="str">
        <f t="shared" si="8"/>
        <v/>
      </c>
      <c r="M38" s="13" t="str">
        <f t="shared" si="9"/>
        <v/>
      </c>
      <c r="N38" s="13" t="str">
        <f t="shared" si="10"/>
        <v/>
      </c>
      <c r="O38" s="13" t="str">
        <f t="shared" si="11"/>
        <v/>
      </c>
      <c r="P38" s="13" t="str">
        <f t="shared" si="12"/>
        <v/>
      </c>
      <c r="Q38" s="13" t="str">
        <f t="shared" si="13"/>
        <v/>
      </c>
      <c r="R38" s="13" t="str">
        <f t="shared" si="14"/>
        <v/>
      </c>
      <c r="S38" s="13" t="str">
        <f t="shared" si="15"/>
        <v/>
      </c>
      <c r="T38" s="13" t="str">
        <f t="shared" si="16"/>
        <v/>
      </c>
      <c r="U38" s="13" t="str">
        <f t="shared" si="17"/>
        <v/>
      </c>
      <c r="V38" s="13" t="str">
        <f t="shared" si="18"/>
        <v/>
      </c>
      <c r="W38" s="13" t="str">
        <f t="shared" si="19"/>
        <v/>
      </c>
      <c r="X38" s="14" t="str">
        <f>IF('E OKUL'!$M29="","",'E OKUL'!$M29)</f>
        <v/>
      </c>
    </row>
    <row r="39" spans="1:24" s="2" customFormat="1" ht="9" customHeight="1">
      <c r="A39" s="11" t="str">
        <f>IF('E OKUL'!A30="","",'E OKUL'!A30)</f>
        <v/>
      </c>
      <c r="B39" s="12" t="str">
        <f>IF('E OKUL'!B30="","",'E OKUL'!B30)</f>
        <v/>
      </c>
      <c r="C39" s="12" t="str">
        <f>IF('E OKUL'!C30="","",'E OKUL'!C30)</f>
        <v/>
      </c>
      <c r="D39" s="13" t="str">
        <f t="shared" si="0"/>
        <v/>
      </c>
      <c r="E39" s="13" t="str">
        <f t="shared" si="1"/>
        <v/>
      </c>
      <c r="F39" s="13" t="str">
        <f t="shared" si="2"/>
        <v/>
      </c>
      <c r="G39" s="13" t="str">
        <f t="shared" si="3"/>
        <v/>
      </c>
      <c r="H39" s="13" t="str">
        <f t="shared" si="4"/>
        <v/>
      </c>
      <c r="I39" s="13" t="str">
        <f t="shared" si="5"/>
        <v/>
      </c>
      <c r="J39" s="13" t="str">
        <f t="shared" si="6"/>
        <v/>
      </c>
      <c r="K39" s="13" t="str">
        <f t="shared" si="7"/>
        <v/>
      </c>
      <c r="L39" s="13" t="str">
        <f t="shared" si="8"/>
        <v/>
      </c>
      <c r="M39" s="13" t="str">
        <f t="shared" si="9"/>
        <v/>
      </c>
      <c r="N39" s="13" t="str">
        <f t="shared" si="10"/>
        <v/>
      </c>
      <c r="O39" s="13" t="str">
        <f t="shared" si="11"/>
        <v/>
      </c>
      <c r="P39" s="13" t="str">
        <f t="shared" si="12"/>
        <v/>
      </c>
      <c r="Q39" s="13" t="str">
        <f t="shared" si="13"/>
        <v/>
      </c>
      <c r="R39" s="13" t="str">
        <f t="shared" si="14"/>
        <v/>
      </c>
      <c r="S39" s="13" t="str">
        <f t="shared" si="15"/>
        <v/>
      </c>
      <c r="T39" s="13" t="str">
        <f t="shared" si="16"/>
        <v/>
      </c>
      <c r="U39" s="13" t="str">
        <f t="shared" si="17"/>
        <v/>
      </c>
      <c r="V39" s="13" t="str">
        <f t="shared" si="18"/>
        <v/>
      </c>
      <c r="W39" s="13" t="str">
        <f t="shared" si="19"/>
        <v/>
      </c>
      <c r="X39" s="14" t="str">
        <f>IF('E OKUL'!$M30="","",'E OKUL'!$M30)</f>
        <v/>
      </c>
    </row>
    <row r="40" spans="1:24" s="2" customFormat="1" ht="9" customHeight="1">
      <c r="A40" s="11" t="str">
        <f>IF('E OKUL'!A31="","",'E OKUL'!A31)</f>
        <v/>
      </c>
      <c r="B40" s="12" t="str">
        <f>IF('E OKUL'!B31="","",'E OKUL'!B31)</f>
        <v/>
      </c>
      <c r="C40" s="12" t="str">
        <f>IF('E OKUL'!C31="","",'E OKUL'!C31)</f>
        <v/>
      </c>
      <c r="D40" s="13" t="str">
        <f t="shared" si="0"/>
        <v/>
      </c>
      <c r="E40" s="13" t="str">
        <f t="shared" si="1"/>
        <v/>
      </c>
      <c r="F40" s="13" t="str">
        <f t="shared" si="2"/>
        <v/>
      </c>
      <c r="G40" s="13" t="str">
        <f t="shared" si="3"/>
        <v/>
      </c>
      <c r="H40" s="13" t="str">
        <f t="shared" si="4"/>
        <v/>
      </c>
      <c r="I40" s="13" t="str">
        <f t="shared" si="5"/>
        <v/>
      </c>
      <c r="J40" s="13" t="str">
        <f t="shared" si="6"/>
        <v/>
      </c>
      <c r="K40" s="13" t="str">
        <f t="shared" si="7"/>
        <v/>
      </c>
      <c r="L40" s="13" t="str">
        <f t="shared" si="8"/>
        <v/>
      </c>
      <c r="M40" s="13" t="str">
        <f t="shared" si="9"/>
        <v/>
      </c>
      <c r="N40" s="13" t="str">
        <f t="shared" si="10"/>
        <v/>
      </c>
      <c r="O40" s="13" t="str">
        <f t="shared" si="11"/>
        <v/>
      </c>
      <c r="P40" s="13" t="str">
        <f t="shared" si="12"/>
        <v/>
      </c>
      <c r="Q40" s="13" t="str">
        <f t="shared" si="13"/>
        <v/>
      </c>
      <c r="R40" s="13" t="str">
        <f t="shared" si="14"/>
        <v/>
      </c>
      <c r="S40" s="13" t="str">
        <f t="shared" si="15"/>
        <v/>
      </c>
      <c r="T40" s="13" t="str">
        <f t="shared" si="16"/>
        <v/>
      </c>
      <c r="U40" s="13" t="str">
        <f t="shared" si="17"/>
        <v/>
      </c>
      <c r="V40" s="13" t="str">
        <f t="shared" si="18"/>
        <v/>
      </c>
      <c r="W40" s="13" t="str">
        <f t="shared" si="19"/>
        <v/>
      </c>
      <c r="X40" s="14" t="str">
        <f>IF('E OKUL'!$M31="","",'E OKUL'!$M31)</f>
        <v/>
      </c>
    </row>
    <row r="41" spans="1:24" s="2" customFormat="1" ht="9" customHeight="1">
      <c r="A41" s="11" t="str">
        <f>IF('E OKUL'!A32="","",'E OKUL'!A32)</f>
        <v/>
      </c>
      <c r="B41" s="12" t="str">
        <f>IF('E OKUL'!B32="","",'E OKUL'!B32)</f>
        <v/>
      </c>
      <c r="C41" s="12" t="str">
        <f>IF('E OKUL'!C32="","",'E OKUL'!C32)</f>
        <v/>
      </c>
      <c r="D41" s="13" t="str">
        <f t="shared" si="0"/>
        <v/>
      </c>
      <c r="E41" s="13" t="str">
        <f t="shared" si="1"/>
        <v/>
      </c>
      <c r="F41" s="13" t="str">
        <f t="shared" si="2"/>
        <v/>
      </c>
      <c r="G41" s="13" t="str">
        <f t="shared" si="3"/>
        <v/>
      </c>
      <c r="H41" s="13" t="str">
        <f t="shared" si="4"/>
        <v/>
      </c>
      <c r="I41" s="13" t="str">
        <f t="shared" si="5"/>
        <v/>
      </c>
      <c r="J41" s="13" t="str">
        <f t="shared" si="6"/>
        <v/>
      </c>
      <c r="K41" s="13" t="str">
        <f t="shared" si="7"/>
        <v/>
      </c>
      <c r="L41" s="13" t="str">
        <f t="shared" si="8"/>
        <v/>
      </c>
      <c r="M41" s="13" t="str">
        <f t="shared" si="9"/>
        <v/>
      </c>
      <c r="N41" s="13" t="str">
        <f t="shared" si="10"/>
        <v/>
      </c>
      <c r="O41" s="13" t="str">
        <f t="shared" si="11"/>
        <v/>
      </c>
      <c r="P41" s="13" t="str">
        <f t="shared" si="12"/>
        <v/>
      </c>
      <c r="Q41" s="13" t="str">
        <f t="shared" si="13"/>
        <v/>
      </c>
      <c r="R41" s="13" t="str">
        <f t="shared" si="14"/>
        <v/>
      </c>
      <c r="S41" s="13" t="str">
        <f t="shared" si="15"/>
        <v/>
      </c>
      <c r="T41" s="13" t="str">
        <f t="shared" si="16"/>
        <v/>
      </c>
      <c r="U41" s="13" t="str">
        <f t="shared" si="17"/>
        <v/>
      </c>
      <c r="V41" s="13" t="str">
        <f t="shared" si="18"/>
        <v/>
      </c>
      <c r="W41" s="13" t="str">
        <f t="shared" si="19"/>
        <v/>
      </c>
      <c r="X41" s="14" t="str">
        <f>IF('E OKUL'!$M32="","",'E OKUL'!$M32)</f>
        <v/>
      </c>
    </row>
    <row r="42" spans="1:24" s="2" customFormat="1" ht="9" customHeight="1">
      <c r="A42" s="11" t="str">
        <f>IF('E OKUL'!A33="","",'E OKUL'!A33)</f>
        <v/>
      </c>
      <c r="B42" s="12" t="str">
        <f>IF('E OKUL'!B33="","",'E OKUL'!B33)</f>
        <v/>
      </c>
      <c r="C42" s="12" t="str">
        <f>IF('E OKUL'!C33="","",'E OKUL'!C33)</f>
        <v/>
      </c>
      <c r="D42" s="13" t="str">
        <f t="shared" si="0"/>
        <v/>
      </c>
      <c r="E42" s="13" t="str">
        <f t="shared" si="1"/>
        <v/>
      </c>
      <c r="F42" s="13" t="str">
        <f t="shared" si="2"/>
        <v/>
      </c>
      <c r="G42" s="13" t="str">
        <f t="shared" si="3"/>
        <v/>
      </c>
      <c r="H42" s="13" t="str">
        <f t="shared" si="4"/>
        <v/>
      </c>
      <c r="I42" s="13" t="str">
        <f t="shared" si="5"/>
        <v/>
      </c>
      <c r="J42" s="13" t="str">
        <f t="shared" si="6"/>
        <v/>
      </c>
      <c r="K42" s="13" t="str">
        <f t="shared" si="7"/>
        <v/>
      </c>
      <c r="L42" s="13" t="str">
        <f t="shared" si="8"/>
        <v/>
      </c>
      <c r="M42" s="13" t="str">
        <f t="shared" si="9"/>
        <v/>
      </c>
      <c r="N42" s="13" t="str">
        <f t="shared" si="10"/>
        <v/>
      </c>
      <c r="O42" s="13" t="str">
        <f t="shared" si="11"/>
        <v/>
      </c>
      <c r="P42" s="13" t="str">
        <f t="shared" si="12"/>
        <v/>
      </c>
      <c r="Q42" s="13" t="str">
        <f t="shared" si="13"/>
        <v/>
      </c>
      <c r="R42" s="13" t="str">
        <f t="shared" si="14"/>
        <v/>
      </c>
      <c r="S42" s="13" t="str">
        <f t="shared" si="15"/>
        <v/>
      </c>
      <c r="T42" s="13" t="str">
        <f t="shared" si="16"/>
        <v/>
      </c>
      <c r="U42" s="13" t="str">
        <f t="shared" si="17"/>
        <v/>
      </c>
      <c r="V42" s="13" t="str">
        <f t="shared" si="18"/>
        <v/>
      </c>
      <c r="W42" s="13" t="str">
        <f t="shared" si="19"/>
        <v/>
      </c>
      <c r="X42" s="14" t="str">
        <f>IF('E OKUL'!$M33="","",'E OKUL'!$M33)</f>
        <v/>
      </c>
    </row>
    <row r="43" spans="1:24" s="2" customFormat="1" ht="9" customHeight="1">
      <c r="A43" s="11" t="str">
        <f>IF('E OKUL'!A34="","",'E OKUL'!A34)</f>
        <v/>
      </c>
      <c r="B43" s="12" t="str">
        <f>IF('E OKUL'!B34="","",'E OKUL'!B34)</f>
        <v/>
      </c>
      <c r="C43" s="12" t="str">
        <f>IF('E OKUL'!C34="","",'E OKUL'!C34)</f>
        <v/>
      </c>
      <c r="D43" s="13" t="str">
        <f t="shared" si="0"/>
        <v/>
      </c>
      <c r="E43" s="13" t="str">
        <f t="shared" si="1"/>
        <v/>
      </c>
      <c r="F43" s="13" t="str">
        <f t="shared" si="2"/>
        <v/>
      </c>
      <c r="G43" s="13" t="str">
        <f t="shared" si="3"/>
        <v/>
      </c>
      <c r="H43" s="13" t="str">
        <f t="shared" si="4"/>
        <v/>
      </c>
      <c r="I43" s="13" t="str">
        <f t="shared" si="5"/>
        <v/>
      </c>
      <c r="J43" s="13" t="str">
        <f t="shared" si="6"/>
        <v/>
      </c>
      <c r="K43" s="13" t="str">
        <f t="shared" si="7"/>
        <v/>
      </c>
      <c r="L43" s="13" t="str">
        <f t="shared" si="8"/>
        <v/>
      </c>
      <c r="M43" s="13" t="str">
        <f t="shared" si="9"/>
        <v/>
      </c>
      <c r="N43" s="13" t="str">
        <f t="shared" si="10"/>
        <v/>
      </c>
      <c r="O43" s="13" t="str">
        <f t="shared" si="11"/>
        <v/>
      </c>
      <c r="P43" s="13" t="str">
        <f t="shared" si="12"/>
        <v/>
      </c>
      <c r="Q43" s="13" t="str">
        <f t="shared" si="13"/>
        <v/>
      </c>
      <c r="R43" s="13" t="str">
        <f t="shared" si="14"/>
        <v/>
      </c>
      <c r="S43" s="13" t="str">
        <f t="shared" si="15"/>
        <v/>
      </c>
      <c r="T43" s="13" t="str">
        <f t="shared" si="16"/>
        <v/>
      </c>
      <c r="U43" s="13" t="str">
        <f t="shared" si="17"/>
        <v/>
      </c>
      <c r="V43" s="13" t="str">
        <f t="shared" si="18"/>
        <v/>
      </c>
      <c r="W43" s="13" t="str">
        <f t="shared" si="19"/>
        <v/>
      </c>
      <c r="X43" s="14" t="str">
        <f>IF('E OKUL'!$M34="","",'E OKUL'!$M34)</f>
        <v/>
      </c>
    </row>
    <row r="44" spans="1:24" ht="9" customHeight="1">
      <c r="A44" s="11" t="str">
        <f>IF('E OKUL'!A35="","",'E OKUL'!A35)</f>
        <v/>
      </c>
      <c r="B44" s="12" t="str">
        <f>IF('E OKUL'!B35="","",'E OKUL'!B35)</f>
        <v/>
      </c>
      <c r="C44" s="12" t="str">
        <f>IF('E OKUL'!C35="","",'E OKUL'!C35)</f>
        <v/>
      </c>
      <c r="D44" s="13" t="str">
        <f t="shared" si="0"/>
        <v/>
      </c>
      <c r="E44" s="13" t="str">
        <f t="shared" si="1"/>
        <v/>
      </c>
      <c r="F44" s="13" t="str">
        <f t="shared" si="2"/>
        <v/>
      </c>
      <c r="G44" s="13" t="str">
        <f t="shared" si="3"/>
        <v/>
      </c>
      <c r="H44" s="13" t="str">
        <f t="shared" si="4"/>
        <v/>
      </c>
      <c r="I44" s="13" t="str">
        <f t="shared" si="5"/>
        <v/>
      </c>
      <c r="J44" s="13" t="str">
        <f t="shared" si="6"/>
        <v/>
      </c>
      <c r="K44" s="13" t="str">
        <f t="shared" si="7"/>
        <v/>
      </c>
      <c r="L44" s="13" t="str">
        <f t="shared" si="8"/>
        <v/>
      </c>
      <c r="M44" s="13" t="str">
        <f t="shared" si="9"/>
        <v/>
      </c>
      <c r="N44" s="13" t="str">
        <f t="shared" si="10"/>
        <v/>
      </c>
      <c r="O44" s="13" t="str">
        <f t="shared" si="11"/>
        <v/>
      </c>
      <c r="P44" s="13" t="str">
        <f t="shared" si="12"/>
        <v/>
      </c>
      <c r="Q44" s="13" t="str">
        <f t="shared" si="13"/>
        <v/>
      </c>
      <c r="R44" s="13" t="str">
        <f t="shared" si="14"/>
        <v/>
      </c>
      <c r="S44" s="13" t="str">
        <f t="shared" si="15"/>
        <v/>
      </c>
      <c r="T44" s="13" t="str">
        <f t="shared" si="16"/>
        <v/>
      </c>
      <c r="U44" s="13" t="str">
        <f t="shared" si="17"/>
        <v/>
      </c>
      <c r="V44" s="13" t="str">
        <f t="shared" si="18"/>
        <v/>
      </c>
      <c r="W44" s="13" t="str">
        <f t="shared" si="19"/>
        <v/>
      </c>
      <c r="X44" s="14" t="str">
        <f>IF('E OKUL'!$M35="","",'E OKUL'!$M35)</f>
        <v/>
      </c>
    </row>
    <row r="45" spans="1:24" ht="13.5" thickBot="1">
      <c r="A45" s="11" t="str">
        <f>IF('E OKUL'!A36="","",'E OKUL'!A36)</f>
        <v/>
      </c>
      <c r="B45" s="15" t="str">
        <f>IF('E OKUL'!B36="","",'E OKUL'!B36)</f>
        <v/>
      </c>
      <c r="C45" s="15" t="str">
        <f>IF('E OKUL'!C36="","",'E OKUL'!C36)</f>
        <v/>
      </c>
      <c r="D45" s="32" t="str">
        <f>IF(X45="","", IF(X45="G"," ",IF(X45="K"," ",ROUND(X45/20,0))))</f>
        <v/>
      </c>
      <c r="E45" s="32" t="str">
        <f>IF(X45="","", IF(X45="G"," ",IF(X45="K"," ",ROUND((X45-D45)/19,0))))</f>
        <v/>
      </c>
      <c r="F45" s="32" t="str">
        <f>IF(X45="","", IF(X45="G"," ",IF(X45="K"," ",ROUND((X45-(D45+E45))/18,0))))</f>
        <v/>
      </c>
      <c r="G45" s="32" t="str">
        <f>IF(X45="","", IF(X45="G"," ",IF(X45="K"," ",ROUND((X45-(D45+E45+F45))/17,0))))</f>
        <v/>
      </c>
      <c r="H45" s="32" t="str">
        <f>IF(X45="","", IF(X45="G"," ",IF(X45="K"," ",ROUND((X45-(D45+E45+F45+G45))/16,0))))</f>
        <v/>
      </c>
      <c r="I45" s="32" t="str">
        <f>IF(X45="","", IF(X45="G"," ",IF(X45="K"," ",ROUND((X45-(D45+E45+F45+G45+H45))/15,0))))</f>
        <v/>
      </c>
      <c r="J45" s="32" t="str">
        <f>IF(X45="","", IF(X45="G"," ",IF(X45="K"," ",ROUND((X45-(D45+E45+F45+G45+H45+I45))/14,0))))</f>
        <v/>
      </c>
      <c r="K45" s="32" t="str">
        <f>IF(X45="","", IF(X45="G"," ",IF(X45="K"," ",ROUND((X45-(D45+E45+F45+G45+H45+I45+J45))/13,0))))</f>
        <v/>
      </c>
      <c r="L45" s="32" t="str">
        <f>IF(X45="","", IF(X45="G"," ",IF(X45="K"," ",ROUND((X45-(D45+E45+F45+G45+H45+I45+J45+K45))/12,0))))</f>
        <v/>
      </c>
      <c r="M45" s="32" t="str">
        <f>IF(X45="","", IF(X45="G"," ",IF(X45="K"," ",ROUND((X45-(D45+E45+F45+G45+H45+I45+J45+K45+L45))/11,0))))</f>
        <v/>
      </c>
      <c r="N45" s="32" t="str">
        <f>IF(X45="","", IF(X45="G"," ",IF(X45="K"," ",ROUND((X45-(D45+E45+F45+G45+H45+I45+J45+K45+L45+M45))/10,0))))</f>
        <v/>
      </c>
      <c r="O45" s="32" t="str">
        <f>IF(X45="","", IF(X45="G"," ",IF(X45="K"," ",ROUND((X45-(D45+E45+F45+G45+H45+I45+J45+K45+L45+M45+N45))/9,0))))</f>
        <v/>
      </c>
      <c r="P45" s="32" t="str">
        <f>IF(X45="","", IF(X45="G"," ",IF(X45="K"," ",ROUND((X45-(D45+E45+F45+G45+H45+I45+J45+K45+L45+M45+N45+O45))/8,0))))</f>
        <v/>
      </c>
      <c r="Q45" s="32" t="str">
        <f>IF(X45="","", IF(X45="G"," ",IF(X45="K"," ",ROUND((X45-(D45+E45+F45+G45+H45+I45+J45+K45+L45+M45+N45+O45+P45))/7,0))))</f>
        <v/>
      </c>
      <c r="R45" s="32" t="str">
        <f>IF(X45="","", IF(X45="G"," ",IF(X45="K"," ",ROUND((X45-(D45+E45+F45+G45+H45+I45+J45+K45+L45+M45+N45+O45+P45+Q45))/6,0))))</f>
        <v/>
      </c>
      <c r="S45" s="32" t="str">
        <f>IF(X45="","", IF(X45="G"," ",IF(X45="K"," ",ROUND((X45-(D45+E45+F45+G45+H45+I45+J45+K45+L45+M45+N45+O45+P45+Q45+R45))/5,0))))</f>
        <v/>
      </c>
      <c r="T45" s="32" t="str">
        <f>IF(X45="","", IF(X45="G"," ",IF(X45="K"," ",ROUND((X45-(D45+E45+F45+G45+H45+I45+J45+K45+L45+M45+N45+O45+P45+Q45+R45+S45))/4,0))))</f>
        <v/>
      </c>
      <c r="U45" s="32" t="str">
        <f>IF(X45="","", IF(X45="G"," ",IF(X45="K"," ",ROUND((X45-(D45+E45+F45+G45+H45+I45+J45+K45+L45+M45+N45+O45+P45+Q45+R45+S45+T45))/3,0))))</f>
        <v/>
      </c>
      <c r="V45" s="32" t="str">
        <f>IF(X45="","", IF(X45="G"," ",IF(X45="K"," ",ROUND((X45-(D45+E45+F45+G45+H45+I45+J45+K45+L45+M45+N45+O45+P45+Q45+R45+S45+T45+U45))/2,0))))</f>
        <v/>
      </c>
      <c r="W45" s="32" t="str">
        <f>IF(X45="","", IF(X45="G"," ",IF(X45="K"," ",X45-(SUM(D45:V45)))))</f>
        <v/>
      </c>
      <c r="X45" s="33" t="str">
        <f>IF('E OKUL'!$M36="","",'E OKUL'!$M36)</f>
        <v/>
      </c>
    </row>
    <row r="46" spans="1:24">
      <c r="A46" s="16"/>
      <c r="B46" s="16"/>
      <c r="C46" s="16"/>
      <c r="D46" s="16"/>
      <c r="E46" s="16"/>
      <c r="F46" s="16"/>
      <c r="G46" s="16"/>
      <c r="H46" s="16"/>
      <c r="I46" s="16"/>
      <c r="J46" s="16"/>
      <c r="K46" s="16"/>
      <c r="L46" s="16"/>
      <c r="M46" s="16"/>
      <c r="N46" s="16"/>
      <c r="O46" s="16"/>
      <c r="P46" s="16"/>
      <c r="Q46" s="16"/>
      <c r="R46" s="16"/>
      <c r="S46" s="16"/>
      <c r="T46" s="16"/>
      <c r="U46" s="16"/>
      <c r="V46" s="16"/>
      <c r="W46" s="16"/>
      <c r="X46" s="16"/>
    </row>
    <row r="47" spans="1:24">
      <c r="A47" s="16"/>
      <c r="B47" s="16"/>
      <c r="C47" s="17">
        <f>'E OKUL'!$Q$38</f>
        <v>0</v>
      </c>
      <c r="D47" s="16"/>
      <c r="E47" s="16"/>
      <c r="F47" s="16"/>
      <c r="G47" s="16"/>
      <c r="H47" s="16"/>
      <c r="I47" s="16"/>
      <c r="J47" s="16"/>
      <c r="K47" s="16"/>
      <c r="L47" s="16"/>
      <c r="M47" s="16"/>
      <c r="N47" s="16"/>
      <c r="O47" s="16"/>
      <c r="P47" s="16"/>
      <c r="Q47" s="16"/>
      <c r="R47" s="17" t="str">
        <f>'E OKUL'!$Q$45</f>
        <v>Aşkın HÜSEYİNOĞLU</v>
      </c>
      <c r="S47" s="16"/>
      <c r="T47" s="16"/>
      <c r="U47" s="16"/>
      <c r="V47" s="16"/>
      <c r="W47" s="16"/>
      <c r="X47" s="16"/>
    </row>
    <row r="48" spans="1:24">
      <c r="A48" s="16"/>
      <c r="C48" s="17">
        <f>'E OKUL'!$Q$39</f>
        <v>0</v>
      </c>
      <c r="D48" s="16"/>
      <c r="E48" s="16"/>
      <c r="F48" s="16"/>
      <c r="G48" s="16"/>
      <c r="H48" s="16"/>
      <c r="I48" s="16"/>
      <c r="J48" s="16"/>
      <c r="K48" s="16"/>
      <c r="L48" s="16"/>
      <c r="M48" s="16"/>
      <c r="N48" s="16"/>
      <c r="O48" s="16"/>
      <c r="P48" s="16"/>
      <c r="R48" s="17" t="s">
        <v>131</v>
      </c>
      <c r="S48" s="16"/>
      <c r="T48" s="16"/>
      <c r="U48" s="16"/>
      <c r="V48" s="16"/>
      <c r="W48" s="16"/>
      <c r="X48" s="16"/>
    </row>
    <row r="50" ht="15" customHeight="1"/>
  </sheetData>
  <customSheetViews>
    <customSheetView guid="{7B73A12D-CDF5-40B7-BABB-F1EF5665025A}" showPageBreaks="1">
      <selection activeCell="N11" sqref="N11"/>
      <pageMargins left="0.7" right="0.7" top="0.75" bottom="0.75" header="0.3" footer="0.3"/>
      <pageSetup paperSize="9" orientation="landscape" r:id="rId1"/>
    </customSheetView>
  </customSheetViews>
  <mergeCells count="27">
    <mergeCell ref="X3:X9"/>
    <mergeCell ref="D3:H3"/>
    <mergeCell ref="A1:X1"/>
    <mergeCell ref="U4:U9"/>
    <mergeCell ref="V4:V9"/>
    <mergeCell ref="C3:C9"/>
    <mergeCell ref="A9:B9"/>
    <mergeCell ref="L4:L9"/>
    <mergeCell ref="M4:M9"/>
    <mergeCell ref="N4:N9"/>
    <mergeCell ref="O4:O9"/>
    <mergeCell ref="P4:P9"/>
    <mergeCell ref="W4:W9"/>
    <mergeCell ref="Q4:Q9"/>
    <mergeCell ref="R4:R9"/>
    <mergeCell ref="S4:S9"/>
    <mergeCell ref="T4:T9"/>
    <mergeCell ref="I3:R3"/>
    <mergeCell ref="S3:W3"/>
    <mergeCell ref="J4:J9"/>
    <mergeCell ref="D4:D9"/>
    <mergeCell ref="E4:E9"/>
    <mergeCell ref="F4:F9"/>
    <mergeCell ref="G4:G9"/>
    <mergeCell ref="H4:H9"/>
    <mergeCell ref="I4:I9"/>
    <mergeCell ref="K4:K9"/>
  </mergeCells>
  <pageMargins left="0.7" right="0.7" top="0.75" bottom="0.75" header="0.3" footer="0.3"/>
  <pageSetup paperSize="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dimension ref="A1:J48"/>
  <sheetViews>
    <sheetView tabSelected="1" workbookViewId="0">
      <selection activeCell="A3" sqref="A3:B9"/>
    </sheetView>
  </sheetViews>
  <sheetFormatPr defaultRowHeight="12.75"/>
  <cols>
    <col min="1" max="1" width="6.28515625" customWidth="1"/>
    <col min="2" max="2" width="5.7109375" customWidth="1"/>
    <col min="3" max="3" width="29.5703125" customWidth="1"/>
    <col min="4" max="9" width="14.28515625" customWidth="1"/>
    <col min="10" max="10" width="6" customWidth="1"/>
  </cols>
  <sheetData>
    <row r="1" spans="1:10">
      <c r="A1" s="126" t="str">
        <f>CONCATENATE('E OKUL'!Q44," ","EĞİTİM - ÖĞRETİM YILI"," ", 'E OKUL'!Q43," ",'E OKUL'!Q42," ",'E OKUL'!Q41," ","SINIFI"," ",'E OKUL'!Q40," ","DERSİ"," ","1. UYGULAMA DEĞERLENDİRME ÖLÇEĞİ")</f>
        <v>2023 - 204 EĞİTİM - ÖĞRETİM YILI ARDAHAN FEN LİSESİ 1. DÖNEM  SINIFI  DERSİ 1. UYGULAMA DEĞERLENDİRME ÖLÇEĞİ</v>
      </c>
      <c r="B1" s="127"/>
      <c r="C1" s="127"/>
      <c r="D1" s="127"/>
      <c r="E1" s="127"/>
      <c r="F1" s="127"/>
      <c r="G1" s="127"/>
      <c r="H1" s="127"/>
      <c r="I1" s="127"/>
      <c r="J1" s="128"/>
    </row>
    <row r="2" spans="1:10" ht="13.5" thickBot="1">
      <c r="A2" s="129"/>
      <c r="B2" s="130"/>
      <c r="C2" s="130"/>
      <c r="D2" s="130"/>
      <c r="E2" s="130"/>
      <c r="F2" s="130"/>
      <c r="G2" s="130"/>
      <c r="H2" s="130"/>
      <c r="I2" s="130"/>
      <c r="J2" s="131"/>
    </row>
    <row r="3" spans="1:10" ht="12.75" customHeight="1">
      <c r="A3" s="135"/>
      <c r="B3" s="136"/>
      <c r="C3" s="123" t="s">
        <v>51</v>
      </c>
      <c r="D3" s="141" t="s">
        <v>145</v>
      </c>
      <c r="E3" s="141" t="s">
        <v>146</v>
      </c>
      <c r="F3" s="141" t="s">
        <v>147</v>
      </c>
      <c r="G3" s="141" t="s">
        <v>148</v>
      </c>
      <c r="H3" s="141" t="s">
        <v>149</v>
      </c>
      <c r="I3" s="141" t="s">
        <v>150</v>
      </c>
      <c r="J3" s="132"/>
    </row>
    <row r="4" spans="1:10">
      <c r="A4" s="137"/>
      <c r="B4" s="138"/>
      <c r="C4" s="124"/>
      <c r="D4" s="142"/>
      <c r="E4" s="142"/>
      <c r="F4" s="142"/>
      <c r="G4" s="142"/>
      <c r="H4" s="142"/>
      <c r="I4" s="142"/>
      <c r="J4" s="133"/>
    </row>
    <row r="5" spans="1:10">
      <c r="A5" s="137"/>
      <c r="B5" s="138"/>
      <c r="C5" s="124"/>
      <c r="D5" s="142"/>
      <c r="E5" s="142"/>
      <c r="F5" s="142"/>
      <c r="G5" s="142"/>
      <c r="H5" s="142"/>
      <c r="I5" s="142"/>
      <c r="J5" s="133"/>
    </row>
    <row r="6" spans="1:10">
      <c r="A6" s="137"/>
      <c r="B6" s="138"/>
      <c r="C6" s="124"/>
      <c r="D6" s="142"/>
      <c r="E6" s="142"/>
      <c r="F6" s="142"/>
      <c r="G6" s="142"/>
      <c r="H6" s="142"/>
      <c r="I6" s="142"/>
      <c r="J6" s="133"/>
    </row>
    <row r="7" spans="1:10">
      <c r="A7" s="137"/>
      <c r="B7" s="138"/>
      <c r="C7" s="124"/>
      <c r="D7" s="142"/>
      <c r="E7" s="142"/>
      <c r="F7" s="142"/>
      <c r="G7" s="142"/>
      <c r="H7" s="142"/>
      <c r="I7" s="142"/>
      <c r="J7" s="133"/>
    </row>
    <row r="8" spans="1:10">
      <c r="A8" s="137"/>
      <c r="B8" s="138"/>
      <c r="C8" s="124"/>
      <c r="D8" s="142"/>
      <c r="E8" s="142"/>
      <c r="F8" s="142"/>
      <c r="G8" s="142"/>
      <c r="H8" s="142"/>
      <c r="I8" s="142"/>
      <c r="J8" s="133"/>
    </row>
    <row r="9" spans="1:10" ht="13.5" thickBot="1">
      <c r="A9" s="139"/>
      <c r="B9" s="140"/>
      <c r="C9" s="125"/>
      <c r="D9" s="143"/>
      <c r="E9" s="143"/>
      <c r="F9" s="143"/>
      <c r="G9" s="143"/>
      <c r="H9" s="143"/>
      <c r="I9" s="143"/>
      <c r="J9" s="134"/>
    </row>
    <row r="10" spans="1:10">
      <c r="A10" s="37" t="s">
        <v>3</v>
      </c>
      <c r="B10" s="38" t="s">
        <v>4</v>
      </c>
      <c r="C10" s="38" t="s">
        <v>5</v>
      </c>
      <c r="D10" s="34"/>
      <c r="E10" s="34"/>
      <c r="F10" s="34"/>
      <c r="G10" s="34"/>
      <c r="H10" s="34"/>
      <c r="I10" s="34"/>
      <c r="J10" s="38" t="s">
        <v>44</v>
      </c>
    </row>
    <row r="11" spans="1:10" ht="9" customHeight="1">
      <c r="A11" s="35" t="str">
        <f>IF('E OKUL'!A2="","",'E OKUL'!A2)</f>
        <v/>
      </c>
      <c r="B11" s="12" t="str">
        <f>IF('E OKUL'!B2="","",'E OKUL'!B2)</f>
        <v/>
      </c>
      <c r="C11" s="12" t="str">
        <f>IF('E OKUL'!C2="","",'E OKUL'!C2)</f>
        <v/>
      </c>
      <c r="D11" s="12" t="str">
        <f>IF(J11="","", IF(J11="G"," ",IF(J11="K"," ",ROUND(J11/5,0))))</f>
        <v/>
      </c>
      <c r="E11" s="12" t="str">
        <f>IF(J11="","",IF(J11="G"," ",IF(J11="K"," ",ROUND(J11/6.7,0))))</f>
        <v/>
      </c>
      <c r="F11" s="12" t="str">
        <f>IF(J11="","",IF(J11="G"," ",IF(J11="K"," ",ROUND(J11/6.7,0))))</f>
        <v/>
      </c>
      <c r="G11" s="12" t="str">
        <f>IF(J11="","",IF(J11="G"," ",IF(J11="K"," ",ROUND(J11/6.7,0))))</f>
        <v/>
      </c>
      <c r="H11" s="12" t="str">
        <f>IF(J11="","",IF(J11="G"," ",IF(J11="K"," ",ROUND(J11/6.7,0))))</f>
        <v/>
      </c>
      <c r="I11" s="12" t="str">
        <f>IF(J11="","", IF(J11="G"," ",IF(J11="K"," ",J11-(SUM(D11:H11)))))</f>
        <v/>
      </c>
      <c r="J11" s="36" t="str">
        <f>IF('E OKUL'!$O2="","",'E OKUL'!O2)</f>
        <v/>
      </c>
    </row>
    <row r="12" spans="1:10" ht="9" customHeight="1">
      <c r="A12" s="35" t="str">
        <f>IF('E OKUL'!A3="","",'E OKUL'!A3)</f>
        <v/>
      </c>
      <c r="B12" s="12" t="str">
        <f>IF('E OKUL'!B3="","",'E OKUL'!B3)</f>
        <v/>
      </c>
      <c r="C12" s="12" t="str">
        <f>IF('E OKUL'!C3="","",'E OKUL'!C3)</f>
        <v/>
      </c>
      <c r="D12" s="12" t="str">
        <f t="shared" ref="D12:D45" si="0">IF(J12="","", IF(J12="G"," ",IF(J12="K"," ",ROUND(J12/5,0))))</f>
        <v/>
      </c>
      <c r="E12" s="12" t="str">
        <f t="shared" ref="E12:E45" si="1">IF(J12="","",IF(J12="G"," ",IF(J12="K"," ",ROUND(J12/6.7,0))))</f>
        <v/>
      </c>
      <c r="F12" s="12" t="str">
        <f t="shared" ref="F12:F45" si="2">IF(J12="","",IF(J12="G"," ",IF(J12="K"," ",ROUND(J12/6.7,0))))</f>
        <v/>
      </c>
      <c r="G12" s="12" t="str">
        <f t="shared" ref="G12:G45" si="3">IF(J12="","",IF(J12="G"," ",IF(J12="K"," ",ROUND(J12/6.7,0))))</f>
        <v/>
      </c>
      <c r="H12" s="12" t="str">
        <f t="shared" ref="H12:H45" si="4">IF(J12="","",IF(J12="G"," ",IF(J12="K"," ",ROUND(J12/6.7,0))))</f>
        <v/>
      </c>
      <c r="I12" s="12" t="str">
        <f t="shared" ref="I12:I45" si="5">IF(J12="","", IF(J12="G"," ",IF(J12="K"," ",J12-(SUM(D12:H12)))))</f>
        <v/>
      </c>
      <c r="J12" s="36" t="str">
        <f>IF('E OKUL'!$O3="","",'E OKUL'!O3)</f>
        <v/>
      </c>
    </row>
    <row r="13" spans="1:10" ht="9" customHeight="1">
      <c r="A13" s="35" t="str">
        <f>IF('E OKUL'!A4="","",'E OKUL'!A4)</f>
        <v/>
      </c>
      <c r="B13" s="12" t="str">
        <f>IF('E OKUL'!B4="","",'E OKUL'!B4)</f>
        <v/>
      </c>
      <c r="C13" s="12" t="str">
        <f>IF('E OKUL'!C4="","",'E OKUL'!C4)</f>
        <v/>
      </c>
      <c r="D13" s="12" t="str">
        <f t="shared" si="0"/>
        <v/>
      </c>
      <c r="E13" s="12" t="str">
        <f t="shared" si="1"/>
        <v/>
      </c>
      <c r="F13" s="12" t="str">
        <f t="shared" si="2"/>
        <v/>
      </c>
      <c r="G13" s="12" t="str">
        <f t="shared" si="3"/>
        <v/>
      </c>
      <c r="H13" s="12" t="str">
        <f t="shared" si="4"/>
        <v/>
      </c>
      <c r="I13" s="12" t="str">
        <f t="shared" si="5"/>
        <v/>
      </c>
      <c r="J13" s="36" t="str">
        <f>IF('E OKUL'!$O4="","",'E OKUL'!O4)</f>
        <v/>
      </c>
    </row>
    <row r="14" spans="1:10" ht="9" customHeight="1">
      <c r="A14" s="35" t="str">
        <f>IF('E OKUL'!A5="","",'E OKUL'!A5)</f>
        <v/>
      </c>
      <c r="B14" s="12" t="str">
        <f>IF('E OKUL'!B5="","",'E OKUL'!B5)</f>
        <v/>
      </c>
      <c r="C14" s="12" t="str">
        <f>IF('E OKUL'!C5="","",'E OKUL'!C5)</f>
        <v/>
      </c>
      <c r="D14" s="12" t="str">
        <f t="shared" si="0"/>
        <v/>
      </c>
      <c r="E14" s="12" t="str">
        <f t="shared" si="1"/>
        <v/>
      </c>
      <c r="F14" s="12" t="str">
        <f t="shared" si="2"/>
        <v/>
      </c>
      <c r="G14" s="12" t="str">
        <f t="shared" si="3"/>
        <v/>
      </c>
      <c r="H14" s="12" t="str">
        <f t="shared" si="4"/>
        <v/>
      </c>
      <c r="I14" s="12" t="str">
        <f t="shared" si="5"/>
        <v/>
      </c>
      <c r="J14" s="36" t="str">
        <f>IF('E OKUL'!$O5="","",'E OKUL'!O5)</f>
        <v/>
      </c>
    </row>
    <row r="15" spans="1:10" ht="9" customHeight="1">
      <c r="A15" s="35" t="str">
        <f>IF('E OKUL'!A6="","",'E OKUL'!A6)</f>
        <v/>
      </c>
      <c r="B15" s="12" t="str">
        <f>IF('E OKUL'!B6="","",'E OKUL'!B6)</f>
        <v/>
      </c>
      <c r="C15" s="12" t="str">
        <f>IF('E OKUL'!C6="","",'E OKUL'!C6)</f>
        <v/>
      </c>
      <c r="D15" s="12" t="str">
        <f t="shared" si="0"/>
        <v/>
      </c>
      <c r="E15" s="12" t="str">
        <f t="shared" si="1"/>
        <v/>
      </c>
      <c r="F15" s="12" t="str">
        <f t="shared" si="2"/>
        <v/>
      </c>
      <c r="G15" s="12" t="str">
        <f t="shared" si="3"/>
        <v/>
      </c>
      <c r="H15" s="12" t="str">
        <f t="shared" si="4"/>
        <v/>
      </c>
      <c r="I15" s="12" t="str">
        <f t="shared" si="5"/>
        <v/>
      </c>
      <c r="J15" s="36" t="str">
        <f>IF('E OKUL'!$O6="","",'E OKUL'!O6)</f>
        <v/>
      </c>
    </row>
    <row r="16" spans="1:10" ht="9" customHeight="1">
      <c r="A16" s="35" t="str">
        <f>IF('E OKUL'!A7="","",'E OKUL'!A7)</f>
        <v/>
      </c>
      <c r="B16" s="12" t="str">
        <f>IF('E OKUL'!B7="","",'E OKUL'!B7)</f>
        <v/>
      </c>
      <c r="C16" s="12" t="str">
        <f>IF('E OKUL'!C7="","",'E OKUL'!C7)</f>
        <v/>
      </c>
      <c r="D16" s="12" t="str">
        <f t="shared" si="0"/>
        <v/>
      </c>
      <c r="E16" s="12" t="str">
        <f t="shared" si="1"/>
        <v/>
      </c>
      <c r="F16" s="12" t="str">
        <f t="shared" si="2"/>
        <v/>
      </c>
      <c r="G16" s="12" t="str">
        <f t="shared" si="3"/>
        <v/>
      </c>
      <c r="H16" s="12" t="str">
        <f t="shared" si="4"/>
        <v/>
      </c>
      <c r="I16" s="12" t="str">
        <f t="shared" si="5"/>
        <v/>
      </c>
      <c r="J16" s="36" t="str">
        <f>IF('E OKUL'!$O7="","",'E OKUL'!O7)</f>
        <v/>
      </c>
    </row>
    <row r="17" spans="1:10" ht="9" customHeight="1">
      <c r="A17" s="35" t="str">
        <f>IF('E OKUL'!A8="","",'E OKUL'!A8)</f>
        <v/>
      </c>
      <c r="B17" s="12" t="str">
        <f>IF('E OKUL'!B8="","",'E OKUL'!B8)</f>
        <v/>
      </c>
      <c r="C17" s="12" t="str">
        <f>IF('E OKUL'!C8="","",'E OKUL'!C8)</f>
        <v/>
      </c>
      <c r="D17" s="12" t="str">
        <f t="shared" si="0"/>
        <v/>
      </c>
      <c r="E17" s="12" t="str">
        <f t="shared" si="1"/>
        <v/>
      </c>
      <c r="F17" s="12" t="str">
        <f t="shared" si="2"/>
        <v/>
      </c>
      <c r="G17" s="12" t="str">
        <f t="shared" si="3"/>
        <v/>
      </c>
      <c r="H17" s="12" t="str">
        <f t="shared" si="4"/>
        <v/>
      </c>
      <c r="I17" s="12" t="str">
        <f t="shared" si="5"/>
        <v/>
      </c>
      <c r="J17" s="36" t="str">
        <f>IF('E OKUL'!$O8="","",'E OKUL'!O8)</f>
        <v/>
      </c>
    </row>
    <row r="18" spans="1:10" ht="9" customHeight="1">
      <c r="A18" s="35" t="str">
        <f>IF('E OKUL'!A9="","",'E OKUL'!A9)</f>
        <v/>
      </c>
      <c r="B18" s="12" t="str">
        <f>IF('E OKUL'!B9="","",'E OKUL'!B9)</f>
        <v/>
      </c>
      <c r="C18" s="12" t="str">
        <f>IF('E OKUL'!C9="","",'E OKUL'!C9)</f>
        <v/>
      </c>
      <c r="D18" s="12" t="str">
        <f t="shared" si="0"/>
        <v/>
      </c>
      <c r="E18" s="12" t="str">
        <f t="shared" si="1"/>
        <v/>
      </c>
      <c r="F18" s="12" t="str">
        <f t="shared" si="2"/>
        <v/>
      </c>
      <c r="G18" s="12" t="str">
        <f t="shared" si="3"/>
        <v/>
      </c>
      <c r="H18" s="12" t="str">
        <f t="shared" si="4"/>
        <v/>
      </c>
      <c r="I18" s="12" t="str">
        <f t="shared" si="5"/>
        <v/>
      </c>
      <c r="J18" s="36" t="str">
        <f>IF('E OKUL'!$O9="","",'E OKUL'!O9)</f>
        <v/>
      </c>
    </row>
    <row r="19" spans="1:10" ht="9" customHeight="1">
      <c r="A19" s="35" t="str">
        <f>IF('E OKUL'!A10="","",'E OKUL'!A10)</f>
        <v/>
      </c>
      <c r="B19" s="12" t="str">
        <f>IF('E OKUL'!B10="","",'E OKUL'!B10)</f>
        <v/>
      </c>
      <c r="C19" s="12" t="str">
        <f>IF('E OKUL'!C10="","",'E OKUL'!C10)</f>
        <v/>
      </c>
      <c r="D19" s="12" t="str">
        <f t="shared" si="0"/>
        <v/>
      </c>
      <c r="E19" s="12" t="str">
        <f t="shared" si="1"/>
        <v/>
      </c>
      <c r="F19" s="12" t="str">
        <f t="shared" si="2"/>
        <v/>
      </c>
      <c r="G19" s="12" t="str">
        <f t="shared" si="3"/>
        <v/>
      </c>
      <c r="H19" s="12" t="str">
        <f t="shared" si="4"/>
        <v/>
      </c>
      <c r="I19" s="12" t="str">
        <f t="shared" si="5"/>
        <v/>
      </c>
      <c r="J19" s="36" t="str">
        <f>IF('E OKUL'!$O10="","",'E OKUL'!O10)</f>
        <v/>
      </c>
    </row>
    <row r="20" spans="1:10" ht="9" customHeight="1">
      <c r="A20" s="35" t="str">
        <f>IF('E OKUL'!A11="","",'E OKUL'!A11)</f>
        <v/>
      </c>
      <c r="B20" s="12" t="str">
        <f>IF('E OKUL'!B11="","",'E OKUL'!B11)</f>
        <v/>
      </c>
      <c r="C20" s="12" t="str">
        <f>IF('E OKUL'!C11="","",'E OKUL'!C11)</f>
        <v/>
      </c>
      <c r="D20" s="12" t="str">
        <f t="shared" si="0"/>
        <v/>
      </c>
      <c r="E20" s="12" t="str">
        <f t="shared" si="1"/>
        <v/>
      </c>
      <c r="F20" s="12" t="str">
        <f t="shared" si="2"/>
        <v/>
      </c>
      <c r="G20" s="12" t="str">
        <f t="shared" si="3"/>
        <v/>
      </c>
      <c r="H20" s="12" t="str">
        <f t="shared" si="4"/>
        <v/>
      </c>
      <c r="I20" s="12" t="str">
        <f t="shared" si="5"/>
        <v/>
      </c>
      <c r="J20" s="36" t="str">
        <f>IF('E OKUL'!$O11="","",'E OKUL'!O11)</f>
        <v/>
      </c>
    </row>
    <row r="21" spans="1:10" ht="9" customHeight="1">
      <c r="A21" s="35" t="str">
        <f>IF('E OKUL'!A12="","",'E OKUL'!A12)</f>
        <v/>
      </c>
      <c r="B21" s="12" t="str">
        <f>IF('E OKUL'!B12="","",'E OKUL'!B12)</f>
        <v/>
      </c>
      <c r="C21" s="12" t="str">
        <f>IF('E OKUL'!C12="","",'E OKUL'!C12)</f>
        <v/>
      </c>
      <c r="D21" s="12" t="str">
        <f t="shared" si="0"/>
        <v/>
      </c>
      <c r="E21" s="12" t="str">
        <f t="shared" si="1"/>
        <v/>
      </c>
      <c r="F21" s="12" t="str">
        <f t="shared" si="2"/>
        <v/>
      </c>
      <c r="G21" s="12" t="str">
        <f t="shared" si="3"/>
        <v/>
      </c>
      <c r="H21" s="12" t="str">
        <f t="shared" si="4"/>
        <v/>
      </c>
      <c r="I21" s="12" t="str">
        <f t="shared" si="5"/>
        <v/>
      </c>
      <c r="J21" s="36" t="str">
        <f>IF('E OKUL'!$O12="","",'E OKUL'!O12)</f>
        <v/>
      </c>
    </row>
    <row r="22" spans="1:10" ht="9" customHeight="1">
      <c r="A22" s="35" t="str">
        <f>IF('E OKUL'!A13="","",'E OKUL'!A13)</f>
        <v/>
      </c>
      <c r="B22" s="12" t="str">
        <f>IF('E OKUL'!B13="","",'E OKUL'!B13)</f>
        <v/>
      </c>
      <c r="C22" s="12" t="str">
        <f>IF('E OKUL'!C13="","",'E OKUL'!C13)</f>
        <v/>
      </c>
      <c r="D22" s="12" t="str">
        <f t="shared" si="0"/>
        <v/>
      </c>
      <c r="E22" s="12" t="str">
        <f t="shared" si="1"/>
        <v/>
      </c>
      <c r="F22" s="12" t="str">
        <f t="shared" si="2"/>
        <v/>
      </c>
      <c r="G22" s="12" t="str">
        <f t="shared" si="3"/>
        <v/>
      </c>
      <c r="H22" s="12" t="str">
        <f t="shared" si="4"/>
        <v/>
      </c>
      <c r="I22" s="12" t="str">
        <f t="shared" si="5"/>
        <v/>
      </c>
      <c r="J22" s="36" t="str">
        <f>IF('E OKUL'!$O13="","",'E OKUL'!O13)</f>
        <v/>
      </c>
    </row>
    <row r="23" spans="1:10" ht="9" customHeight="1">
      <c r="A23" s="35" t="str">
        <f>IF('E OKUL'!A14="","",'E OKUL'!A14)</f>
        <v/>
      </c>
      <c r="B23" s="12" t="str">
        <f>IF('E OKUL'!B14="","",'E OKUL'!B14)</f>
        <v/>
      </c>
      <c r="C23" s="12" t="str">
        <f>IF('E OKUL'!C14="","",'E OKUL'!C14)</f>
        <v/>
      </c>
      <c r="D23" s="12" t="str">
        <f t="shared" si="0"/>
        <v/>
      </c>
      <c r="E23" s="12" t="str">
        <f t="shared" si="1"/>
        <v/>
      </c>
      <c r="F23" s="12" t="str">
        <f t="shared" si="2"/>
        <v/>
      </c>
      <c r="G23" s="12" t="str">
        <f t="shared" si="3"/>
        <v/>
      </c>
      <c r="H23" s="12" t="str">
        <f t="shared" si="4"/>
        <v/>
      </c>
      <c r="I23" s="12" t="str">
        <f t="shared" si="5"/>
        <v/>
      </c>
      <c r="J23" s="36" t="str">
        <f>IF('E OKUL'!$O14="","",'E OKUL'!O14)</f>
        <v/>
      </c>
    </row>
    <row r="24" spans="1:10" ht="9" customHeight="1">
      <c r="A24" s="35" t="str">
        <f>IF('E OKUL'!A15="","",'E OKUL'!A15)</f>
        <v/>
      </c>
      <c r="B24" s="12" t="str">
        <f>IF('E OKUL'!B15="","",'E OKUL'!B15)</f>
        <v/>
      </c>
      <c r="C24" s="12" t="str">
        <f>IF('E OKUL'!C15="","",'E OKUL'!C15)</f>
        <v/>
      </c>
      <c r="D24" s="12" t="str">
        <f t="shared" si="0"/>
        <v/>
      </c>
      <c r="E24" s="12" t="str">
        <f t="shared" si="1"/>
        <v/>
      </c>
      <c r="F24" s="12" t="str">
        <f t="shared" si="2"/>
        <v/>
      </c>
      <c r="G24" s="12" t="str">
        <f t="shared" si="3"/>
        <v/>
      </c>
      <c r="H24" s="12" t="str">
        <f t="shared" si="4"/>
        <v/>
      </c>
      <c r="I24" s="12" t="str">
        <f t="shared" si="5"/>
        <v/>
      </c>
      <c r="J24" s="36" t="str">
        <f>IF('E OKUL'!$O15="","",'E OKUL'!O15)</f>
        <v/>
      </c>
    </row>
    <row r="25" spans="1:10" ht="9" customHeight="1">
      <c r="A25" s="35" t="str">
        <f>IF('E OKUL'!A16="","",'E OKUL'!A16)</f>
        <v/>
      </c>
      <c r="B25" s="12" t="str">
        <f>IF('E OKUL'!B16="","",'E OKUL'!B16)</f>
        <v/>
      </c>
      <c r="C25" s="12" t="str">
        <f>IF('E OKUL'!C16="","",'E OKUL'!C16)</f>
        <v/>
      </c>
      <c r="D25" s="12" t="str">
        <f t="shared" si="0"/>
        <v/>
      </c>
      <c r="E25" s="12" t="str">
        <f t="shared" si="1"/>
        <v/>
      </c>
      <c r="F25" s="12" t="str">
        <f t="shared" si="2"/>
        <v/>
      </c>
      <c r="G25" s="12" t="str">
        <f t="shared" si="3"/>
        <v/>
      </c>
      <c r="H25" s="12" t="str">
        <f t="shared" si="4"/>
        <v/>
      </c>
      <c r="I25" s="12" t="str">
        <f t="shared" si="5"/>
        <v/>
      </c>
      <c r="J25" s="36" t="str">
        <f>IF('E OKUL'!$O16="","",'E OKUL'!O16)</f>
        <v/>
      </c>
    </row>
    <row r="26" spans="1:10" ht="9" customHeight="1">
      <c r="A26" s="35" t="str">
        <f>IF('E OKUL'!A17="","",'E OKUL'!A17)</f>
        <v/>
      </c>
      <c r="B26" s="12" t="str">
        <f>IF('E OKUL'!B17="","",'E OKUL'!B17)</f>
        <v/>
      </c>
      <c r="C26" s="12" t="str">
        <f>IF('E OKUL'!C17="","",'E OKUL'!C17)</f>
        <v/>
      </c>
      <c r="D26" s="12" t="str">
        <f t="shared" si="0"/>
        <v/>
      </c>
      <c r="E26" s="12" t="str">
        <f t="shared" si="1"/>
        <v/>
      </c>
      <c r="F26" s="12" t="str">
        <f t="shared" si="2"/>
        <v/>
      </c>
      <c r="G26" s="12" t="str">
        <f t="shared" si="3"/>
        <v/>
      </c>
      <c r="H26" s="12" t="str">
        <f t="shared" si="4"/>
        <v/>
      </c>
      <c r="I26" s="12" t="str">
        <f t="shared" si="5"/>
        <v/>
      </c>
      <c r="J26" s="36" t="str">
        <f>IF('E OKUL'!$O17="","",'E OKUL'!O17)</f>
        <v/>
      </c>
    </row>
    <row r="27" spans="1:10" ht="9" customHeight="1">
      <c r="A27" s="35" t="str">
        <f>IF('E OKUL'!A18="","",'E OKUL'!A18)</f>
        <v/>
      </c>
      <c r="B27" s="12" t="str">
        <f>IF('E OKUL'!B18="","",'E OKUL'!B18)</f>
        <v/>
      </c>
      <c r="C27" s="12" t="str">
        <f>IF('E OKUL'!C18="","",'E OKUL'!C18)</f>
        <v/>
      </c>
      <c r="D27" s="12" t="str">
        <f t="shared" si="0"/>
        <v/>
      </c>
      <c r="E27" s="12" t="str">
        <f t="shared" si="1"/>
        <v/>
      </c>
      <c r="F27" s="12" t="str">
        <f t="shared" si="2"/>
        <v/>
      </c>
      <c r="G27" s="12" t="str">
        <f t="shared" si="3"/>
        <v/>
      </c>
      <c r="H27" s="12" t="str">
        <f t="shared" si="4"/>
        <v/>
      </c>
      <c r="I27" s="12" t="str">
        <f t="shared" si="5"/>
        <v/>
      </c>
      <c r="J27" s="36" t="str">
        <f>IF('E OKUL'!$O18="","",'E OKUL'!O18)</f>
        <v/>
      </c>
    </row>
    <row r="28" spans="1:10" ht="9" customHeight="1">
      <c r="A28" s="35" t="str">
        <f>IF('E OKUL'!A19="","",'E OKUL'!A19)</f>
        <v/>
      </c>
      <c r="B28" s="12" t="str">
        <f>IF('E OKUL'!B19="","",'E OKUL'!B19)</f>
        <v/>
      </c>
      <c r="C28" s="12" t="str">
        <f>IF('E OKUL'!C19="","",'E OKUL'!C19)</f>
        <v/>
      </c>
      <c r="D28" s="12" t="str">
        <f t="shared" si="0"/>
        <v/>
      </c>
      <c r="E28" s="12" t="str">
        <f t="shared" si="1"/>
        <v/>
      </c>
      <c r="F28" s="12" t="str">
        <f t="shared" si="2"/>
        <v/>
      </c>
      <c r="G28" s="12" t="str">
        <f t="shared" si="3"/>
        <v/>
      </c>
      <c r="H28" s="12" t="str">
        <f t="shared" si="4"/>
        <v/>
      </c>
      <c r="I28" s="12" t="str">
        <f t="shared" si="5"/>
        <v/>
      </c>
      <c r="J28" s="36" t="str">
        <f>IF('E OKUL'!$O19="","",'E OKUL'!O19)</f>
        <v/>
      </c>
    </row>
    <row r="29" spans="1:10" ht="9" customHeight="1">
      <c r="A29" s="35" t="str">
        <f>IF('E OKUL'!A20="","",'E OKUL'!A20)</f>
        <v/>
      </c>
      <c r="B29" s="12" t="str">
        <f>IF('E OKUL'!B20="","",'E OKUL'!B20)</f>
        <v/>
      </c>
      <c r="C29" s="12" t="str">
        <f>IF('E OKUL'!C20="","",'E OKUL'!C20)</f>
        <v/>
      </c>
      <c r="D29" s="12" t="str">
        <f t="shared" si="0"/>
        <v/>
      </c>
      <c r="E29" s="12" t="str">
        <f t="shared" si="1"/>
        <v/>
      </c>
      <c r="F29" s="12" t="str">
        <f t="shared" si="2"/>
        <v/>
      </c>
      <c r="G29" s="12" t="str">
        <f t="shared" si="3"/>
        <v/>
      </c>
      <c r="H29" s="12" t="str">
        <f t="shared" si="4"/>
        <v/>
      </c>
      <c r="I29" s="12" t="str">
        <f t="shared" si="5"/>
        <v/>
      </c>
      <c r="J29" s="36" t="str">
        <f>IF('E OKUL'!$O20="","",'E OKUL'!O20)</f>
        <v/>
      </c>
    </row>
    <row r="30" spans="1:10" ht="9" customHeight="1">
      <c r="A30" s="35" t="str">
        <f>IF('E OKUL'!A21="","",'E OKUL'!A21)</f>
        <v/>
      </c>
      <c r="B30" s="12" t="str">
        <f>IF('E OKUL'!B21="","",'E OKUL'!B21)</f>
        <v/>
      </c>
      <c r="C30" s="12" t="str">
        <f>IF('E OKUL'!C21="","",'E OKUL'!C21)</f>
        <v/>
      </c>
      <c r="D30" s="12" t="str">
        <f t="shared" si="0"/>
        <v/>
      </c>
      <c r="E30" s="12" t="str">
        <f t="shared" si="1"/>
        <v/>
      </c>
      <c r="F30" s="12" t="str">
        <f t="shared" si="2"/>
        <v/>
      </c>
      <c r="G30" s="12" t="str">
        <f t="shared" si="3"/>
        <v/>
      </c>
      <c r="H30" s="12" t="str">
        <f t="shared" si="4"/>
        <v/>
      </c>
      <c r="I30" s="12" t="str">
        <f t="shared" si="5"/>
        <v/>
      </c>
      <c r="J30" s="36" t="str">
        <f>IF('E OKUL'!$O21="","",'E OKUL'!O21)</f>
        <v/>
      </c>
    </row>
    <row r="31" spans="1:10" ht="9" customHeight="1">
      <c r="A31" s="35" t="str">
        <f>IF('E OKUL'!A22="","",'E OKUL'!A22)</f>
        <v/>
      </c>
      <c r="B31" s="12" t="str">
        <f>IF('E OKUL'!B22="","",'E OKUL'!B22)</f>
        <v/>
      </c>
      <c r="C31" s="12" t="str">
        <f>IF('E OKUL'!C22="","",'E OKUL'!C22)</f>
        <v/>
      </c>
      <c r="D31" s="12" t="str">
        <f t="shared" si="0"/>
        <v/>
      </c>
      <c r="E31" s="12" t="str">
        <f t="shared" si="1"/>
        <v/>
      </c>
      <c r="F31" s="12" t="str">
        <f t="shared" si="2"/>
        <v/>
      </c>
      <c r="G31" s="12" t="str">
        <f t="shared" si="3"/>
        <v/>
      </c>
      <c r="H31" s="12" t="str">
        <f t="shared" si="4"/>
        <v/>
      </c>
      <c r="I31" s="12" t="str">
        <f t="shared" si="5"/>
        <v/>
      </c>
      <c r="J31" s="36" t="str">
        <f>IF('E OKUL'!$O22="","",'E OKUL'!O22)</f>
        <v/>
      </c>
    </row>
    <row r="32" spans="1:10" ht="9" customHeight="1">
      <c r="A32" s="35" t="str">
        <f>IF('E OKUL'!A23="","",'E OKUL'!A23)</f>
        <v/>
      </c>
      <c r="B32" s="12" t="str">
        <f>IF('E OKUL'!B23="","",'E OKUL'!B23)</f>
        <v/>
      </c>
      <c r="C32" s="12" t="str">
        <f>IF('E OKUL'!C23="","",'E OKUL'!C23)</f>
        <v/>
      </c>
      <c r="D32" s="12" t="str">
        <f t="shared" si="0"/>
        <v/>
      </c>
      <c r="E32" s="12" t="str">
        <f t="shared" si="1"/>
        <v/>
      </c>
      <c r="F32" s="12" t="str">
        <f t="shared" si="2"/>
        <v/>
      </c>
      <c r="G32" s="12" t="str">
        <f t="shared" si="3"/>
        <v/>
      </c>
      <c r="H32" s="12" t="str">
        <f t="shared" si="4"/>
        <v/>
      </c>
      <c r="I32" s="12" t="str">
        <f t="shared" si="5"/>
        <v/>
      </c>
      <c r="J32" s="36" t="str">
        <f>IF('E OKUL'!$O23="","",'E OKUL'!O23)</f>
        <v/>
      </c>
    </row>
    <row r="33" spans="1:10" ht="9" customHeight="1">
      <c r="A33" s="35" t="str">
        <f>IF('E OKUL'!A24="","",'E OKUL'!A24)</f>
        <v/>
      </c>
      <c r="B33" s="12" t="str">
        <f>IF('E OKUL'!B24="","",'E OKUL'!B24)</f>
        <v/>
      </c>
      <c r="C33" s="12" t="str">
        <f>IF('E OKUL'!C24="","",'E OKUL'!C24)</f>
        <v/>
      </c>
      <c r="D33" s="12" t="str">
        <f t="shared" si="0"/>
        <v/>
      </c>
      <c r="E33" s="12" t="str">
        <f t="shared" si="1"/>
        <v/>
      </c>
      <c r="F33" s="12" t="str">
        <f t="shared" si="2"/>
        <v/>
      </c>
      <c r="G33" s="12" t="str">
        <f t="shared" si="3"/>
        <v/>
      </c>
      <c r="H33" s="12" t="str">
        <f t="shared" si="4"/>
        <v/>
      </c>
      <c r="I33" s="12" t="str">
        <f t="shared" si="5"/>
        <v/>
      </c>
      <c r="J33" s="36" t="str">
        <f>IF('E OKUL'!$O24="","",'E OKUL'!O24)</f>
        <v/>
      </c>
    </row>
    <row r="34" spans="1:10" ht="9" customHeight="1">
      <c r="A34" s="35" t="str">
        <f>IF('E OKUL'!A25="","",'E OKUL'!A25)</f>
        <v/>
      </c>
      <c r="B34" s="12" t="str">
        <f>IF('E OKUL'!B25="","",'E OKUL'!B25)</f>
        <v/>
      </c>
      <c r="C34" s="12" t="str">
        <f>IF('E OKUL'!C25="","",'E OKUL'!C25)</f>
        <v/>
      </c>
      <c r="D34" s="12" t="str">
        <f t="shared" si="0"/>
        <v/>
      </c>
      <c r="E34" s="12" t="str">
        <f t="shared" si="1"/>
        <v/>
      </c>
      <c r="F34" s="12" t="str">
        <f t="shared" si="2"/>
        <v/>
      </c>
      <c r="G34" s="12" t="str">
        <f t="shared" si="3"/>
        <v/>
      </c>
      <c r="H34" s="12" t="str">
        <f t="shared" si="4"/>
        <v/>
      </c>
      <c r="I34" s="12" t="str">
        <f t="shared" si="5"/>
        <v/>
      </c>
      <c r="J34" s="36" t="str">
        <f>IF('E OKUL'!$O25="","",'E OKUL'!O25)</f>
        <v/>
      </c>
    </row>
    <row r="35" spans="1:10" ht="9" customHeight="1">
      <c r="A35" s="35" t="str">
        <f>IF('E OKUL'!A26="","",'E OKUL'!A26)</f>
        <v/>
      </c>
      <c r="B35" s="12" t="str">
        <f>IF('E OKUL'!B26="","",'E OKUL'!B26)</f>
        <v/>
      </c>
      <c r="C35" s="12" t="str">
        <f>IF('E OKUL'!C26="","",'E OKUL'!C26)</f>
        <v/>
      </c>
      <c r="D35" s="12" t="str">
        <f t="shared" si="0"/>
        <v/>
      </c>
      <c r="E35" s="12" t="str">
        <f t="shared" si="1"/>
        <v/>
      </c>
      <c r="F35" s="12" t="str">
        <f t="shared" si="2"/>
        <v/>
      </c>
      <c r="G35" s="12" t="str">
        <f t="shared" si="3"/>
        <v/>
      </c>
      <c r="H35" s="12" t="str">
        <f t="shared" si="4"/>
        <v/>
      </c>
      <c r="I35" s="12" t="str">
        <f t="shared" si="5"/>
        <v/>
      </c>
      <c r="J35" s="36" t="str">
        <f>IF('E OKUL'!$O26="","",'E OKUL'!O26)</f>
        <v/>
      </c>
    </row>
    <row r="36" spans="1:10" ht="9" customHeight="1">
      <c r="A36" s="35" t="str">
        <f>IF('E OKUL'!A27="","",'E OKUL'!A27)</f>
        <v/>
      </c>
      <c r="B36" s="12" t="str">
        <f>IF('E OKUL'!B27="","",'E OKUL'!B27)</f>
        <v/>
      </c>
      <c r="C36" s="12" t="str">
        <f>IF('E OKUL'!C27="","",'E OKUL'!C27)</f>
        <v/>
      </c>
      <c r="D36" s="12" t="str">
        <f t="shared" si="0"/>
        <v/>
      </c>
      <c r="E36" s="12" t="str">
        <f t="shared" si="1"/>
        <v/>
      </c>
      <c r="F36" s="12" t="str">
        <f t="shared" si="2"/>
        <v/>
      </c>
      <c r="G36" s="12" t="str">
        <f t="shared" si="3"/>
        <v/>
      </c>
      <c r="H36" s="12" t="str">
        <f t="shared" si="4"/>
        <v/>
      </c>
      <c r="I36" s="12" t="str">
        <f t="shared" si="5"/>
        <v/>
      </c>
      <c r="J36" s="36" t="str">
        <f>IF('E OKUL'!$O27="","",'E OKUL'!O27)</f>
        <v/>
      </c>
    </row>
    <row r="37" spans="1:10" ht="9" customHeight="1">
      <c r="A37" s="35" t="str">
        <f>IF('E OKUL'!A28="","",'E OKUL'!A28)</f>
        <v/>
      </c>
      <c r="B37" s="12" t="str">
        <f>IF('E OKUL'!B28="","",'E OKUL'!B28)</f>
        <v/>
      </c>
      <c r="C37" s="12" t="str">
        <f>IF('E OKUL'!C28="","",'E OKUL'!C28)</f>
        <v/>
      </c>
      <c r="D37" s="12" t="str">
        <f t="shared" si="0"/>
        <v/>
      </c>
      <c r="E37" s="12" t="str">
        <f t="shared" si="1"/>
        <v/>
      </c>
      <c r="F37" s="12" t="str">
        <f t="shared" si="2"/>
        <v/>
      </c>
      <c r="G37" s="12" t="str">
        <f t="shared" si="3"/>
        <v/>
      </c>
      <c r="H37" s="12" t="str">
        <f t="shared" si="4"/>
        <v/>
      </c>
      <c r="I37" s="12" t="str">
        <f t="shared" si="5"/>
        <v/>
      </c>
      <c r="J37" s="36" t="str">
        <f>IF('E OKUL'!$O28="","",'E OKUL'!O28)</f>
        <v/>
      </c>
    </row>
    <row r="38" spans="1:10" ht="9" customHeight="1">
      <c r="A38" s="35" t="str">
        <f>IF('E OKUL'!A29="","",'E OKUL'!A29)</f>
        <v/>
      </c>
      <c r="B38" s="12" t="str">
        <f>IF('E OKUL'!B29="","",'E OKUL'!B29)</f>
        <v/>
      </c>
      <c r="C38" s="12" t="str">
        <f>IF('E OKUL'!C29="","",'E OKUL'!C29)</f>
        <v/>
      </c>
      <c r="D38" s="12" t="str">
        <f t="shared" si="0"/>
        <v/>
      </c>
      <c r="E38" s="12" t="str">
        <f t="shared" si="1"/>
        <v/>
      </c>
      <c r="F38" s="12" t="str">
        <f t="shared" si="2"/>
        <v/>
      </c>
      <c r="G38" s="12" t="str">
        <f t="shared" si="3"/>
        <v/>
      </c>
      <c r="H38" s="12" t="str">
        <f t="shared" si="4"/>
        <v/>
      </c>
      <c r="I38" s="12" t="str">
        <f t="shared" si="5"/>
        <v/>
      </c>
      <c r="J38" s="36" t="str">
        <f>IF('E OKUL'!$O29="","",'E OKUL'!O29)</f>
        <v/>
      </c>
    </row>
    <row r="39" spans="1:10" ht="9" customHeight="1">
      <c r="A39" s="35" t="str">
        <f>IF('E OKUL'!A30="","",'E OKUL'!A30)</f>
        <v/>
      </c>
      <c r="B39" s="12" t="str">
        <f>IF('E OKUL'!B30="","",'E OKUL'!B30)</f>
        <v/>
      </c>
      <c r="C39" s="12" t="str">
        <f>IF('E OKUL'!C30="","",'E OKUL'!C30)</f>
        <v/>
      </c>
      <c r="D39" s="12" t="str">
        <f t="shared" si="0"/>
        <v/>
      </c>
      <c r="E39" s="12" t="str">
        <f t="shared" si="1"/>
        <v/>
      </c>
      <c r="F39" s="12" t="str">
        <f t="shared" si="2"/>
        <v/>
      </c>
      <c r="G39" s="12" t="str">
        <f t="shared" si="3"/>
        <v/>
      </c>
      <c r="H39" s="12" t="str">
        <f t="shared" si="4"/>
        <v/>
      </c>
      <c r="I39" s="12" t="str">
        <f t="shared" si="5"/>
        <v/>
      </c>
      <c r="J39" s="36" t="str">
        <f>IF('E OKUL'!$O30="","",'E OKUL'!O30)</f>
        <v/>
      </c>
    </row>
    <row r="40" spans="1:10" ht="9" customHeight="1">
      <c r="A40" s="35" t="str">
        <f>IF('E OKUL'!A31="","",'E OKUL'!A31)</f>
        <v/>
      </c>
      <c r="B40" s="12" t="str">
        <f>IF('E OKUL'!B31="","",'E OKUL'!B31)</f>
        <v/>
      </c>
      <c r="C40" s="12" t="str">
        <f>IF('E OKUL'!C31="","",'E OKUL'!C31)</f>
        <v/>
      </c>
      <c r="D40" s="12" t="str">
        <f t="shared" si="0"/>
        <v/>
      </c>
      <c r="E40" s="12" t="str">
        <f t="shared" si="1"/>
        <v/>
      </c>
      <c r="F40" s="12" t="str">
        <f t="shared" si="2"/>
        <v/>
      </c>
      <c r="G40" s="12" t="str">
        <f t="shared" si="3"/>
        <v/>
      </c>
      <c r="H40" s="12" t="str">
        <f t="shared" si="4"/>
        <v/>
      </c>
      <c r="I40" s="12" t="str">
        <f t="shared" si="5"/>
        <v/>
      </c>
      <c r="J40" s="36" t="str">
        <f>IF('E OKUL'!$O31="","",'E OKUL'!O31)</f>
        <v/>
      </c>
    </row>
    <row r="41" spans="1:10" ht="9" customHeight="1">
      <c r="A41" s="35" t="str">
        <f>IF('E OKUL'!A32="","",'E OKUL'!A32)</f>
        <v/>
      </c>
      <c r="B41" s="12" t="str">
        <f>IF('E OKUL'!B32="","",'E OKUL'!B32)</f>
        <v/>
      </c>
      <c r="C41" s="12" t="str">
        <f>IF('E OKUL'!C32="","",'E OKUL'!C32)</f>
        <v/>
      </c>
      <c r="D41" s="12" t="str">
        <f t="shared" si="0"/>
        <v/>
      </c>
      <c r="E41" s="12" t="str">
        <f t="shared" si="1"/>
        <v/>
      </c>
      <c r="F41" s="12" t="str">
        <f t="shared" si="2"/>
        <v/>
      </c>
      <c r="G41" s="12" t="str">
        <f t="shared" si="3"/>
        <v/>
      </c>
      <c r="H41" s="12" t="str">
        <f t="shared" si="4"/>
        <v/>
      </c>
      <c r="I41" s="12" t="str">
        <f t="shared" si="5"/>
        <v/>
      </c>
      <c r="J41" s="36" t="str">
        <f>IF('E OKUL'!$O32="","",'E OKUL'!O32)</f>
        <v/>
      </c>
    </row>
    <row r="42" spans="1:10" ht="9" customHeight="1">
      <c r="A42" s="35" t="str">
        <f>IF('E OKUL'!A33="","",'E OKUL'!A33)</f>
        <v/>
      </c>
      <c r="B42" s="12" t="str">
        <f>IF('E OKUL'!B33="","",'E OKUL'!B33)</f>
        <v/>
      </c>
      <c r="C42" s="12" t="str">
        <f>IF('E OKUL'!C33="","",'E OKUL'!C33)</f>
        <v/>
      </c>
      <c r="D42" s="12" t="str">
        <f t="shared" si="0"/>
        <v/>
      </c>
      <c r="E42" s="12" t="str">
        <f t="shared" si="1"/>
        <v/>
      </c>
      <c r="F42" s="12" t="str">
        <f t="shared" si="2"/>
        <v/>
      </c>
      <c r="G42" s="12" t="str">
        <f t="shared" si="3"/>
        <v/>
      </c>
      <c r="H42" s="12" t="str">
        <f t="shared" si="4"/>
        <v/>
      </c>
      <c r="I42" s="12" t="str">
        <f t="shared" si="5"/>
        <v/>
      </c>
      <c r="J42" s="36" t="str">
        <f>IF('E OKUL'!$O33="","",'E OKUL'!O33)</f>
        <v/>
      </c>
    </row>
    <row r="43" spans="1:10" ht="9" customHeight="1">
      <c r="A43" s="35" t="str">
        <f>IF('E OKUL'!A34="","",'E OKUL'!A34)</f>
        <v/>
      </c>
      <c r="B43" s="12" t="str">
        <f>IF('E OKUL'!B34="","",'E OKUL'!B34)</f>
        <v/>
      </c>
      <c r="C43" s="12" t="str">
        <f>IF('E OKUL'!C34="","",'E OKUL'!C34)</f>
        <v/>
      </c>
      <c r="D43" s="12" t="str">
        <f t="shared" si="0"/>
        <v/>
      </c>
      <c r="E43" s="12" t="str">
        <f t="shared" si="1"/>
        <v/>
      </c>
      <c r="F43" s="12" t="str">
        <f t="shared" si="2"/>
        <v/>
      </c>
      <c r="G43" s="12" t="str">
        <f t="shared" si="3"/>
        <v/>
      </c>
      <c r="H43" s="12" t="str">
        <f t="shared" si="4"/>
        <v/>
      </c>
      <c r="I43" s="12" t="str">
        <f t="shared" si="5"/>
        <v/>
      </c>
      <c r="J43" s="36" t="str">
        <f>IF('E OKUL'!$O34="","",'E OKUL'!O34)</f>
        <v/>
      </c>
    </row>
    <row r="44" spans="1:10" ht="9" customHeight="1">
      <c r="A44" s="35" t="str">
        <f>IF('E OKUL'!A35="","",'E OKUL'!A35)</f>
        <v/>
      </c>
      <c r="B44" s="12" t="str">
        <f>IF('E OKUL'!B35="","",'E OKUL'!B35)</f>
        <v/>
      </c>
      <c r="C44" s="12" t="str">
        <f>IF('E OKUL'!C35="","",'E OKUL'!C35)</f>
        <v/>
      </c>
      <c r="D44" s="12" t="str">
        <f t="shared" si="0"/>
        <v/>
      </c>
      <c r="E44" s="12" t="str">
        <f t="shared" si="1"/>
        <v/>
      </c>
      <c r="F44" s="12" t="str">
        <f t="shared" si="2"/>
        <v/>
      </c>
      <c r="G44" s="12" t="str">
        <f t="shared" si="3"/>
        <v/>
      </c>
      <c r="H44" s="12" t="str">
        <f t="shared" si="4"/>
        <v/>
      </c>
      <c r="I44" s="12" t="str">
        <f t="shared" si="5"/>
        <v/>
      </c>
      <c r="J44" s="36" t="str">
        <f>IF('E OKUL'!$O35="","",'E OKUL'!O35)</f>
        <v/>
      </c>
    </row>
    <row r="45" spans="1:10" ht="9" customHeight="1" thickBot="1">
      <c r="A45" s="35" t="str">
        <f>IF('E OKUL'!A36="","",'E OKUL'!A36)</f>
        <v/>
      </c>
      <c r="B45" s="15" t="str">
        <f>IF('E OKUL'!B36="","",'E OKUL'!B36)</f>
        <v/>
      </c>
      <c r="C45" s="15" t="str">
        <f>IF('E OKUL'!C36="","",'E OKUL'!C36)</f>
        <v/>
      </c>
      <c r="D45" s="12" t="str">
        <f t="shared" si="0"/>
        <v/>
      </c>
      <c r="E45" s="12" t="str">
        <f t="shared" si="1"/>
        <v/>
      </c>
      <c r="F45" s="12" t="str">
        <f t="shared" si="2"/>
        <v/>
      </c>
      <c r="G45" s="12" t="str">
        <f t="shared" si="3"/>
        <v/>
      </c>
      <c r="H45" s="12" t="str">
        <f t="shared" si="4"/>
        <v/>
      </c>
      <c r="I45" s="12" t="str">
        <f t="shared" si="5"/>
        <v/>
      </c>
      <c r="J45" s="36" t="str">
        <f>IF('E OKUL'!$O36="","",'E OKUL'!O36)</f>
        <v/>
      </c>
    </row>
    <row r="47" spans="1:10">
      <c r="A47" s="17"/>
      <c r="B47" s="17"/>
      <c r="C47" s="17">
        <f>'E OKUL'!$Q$38</f>
        <v>0</v>
      </c>
      <c r="D47" s="17"/>
      <c r="E47" s="17"/>
      <c r="F47" s="17"/>
      <c r="G47" s="17"/>
      <c r="H47" s="17" t="str">
        <f>'E OKUL'!$Q$45</f>
        <v>Aşkın HÜSEYİNOĞLU</v>
      </c>
      <c r="I47" s="17"/>
      <c r="J47" s="17"/>
    </row>
    <row r="48" spans="1:10">
      <c r="A48" s="17"/>
      <c r="C48" s="17">
        <f>'E OKUL'!$Q$39</f>
        <v>0</v>
      </c>
      <c r="D48" s="17"/>
      <c r="E48" s="17"/>
      <c r="F48" s="17"/>
      <c r="G48" s="17"/>
      <c r="H48" s="17" t="s">
        <v>131</v>
      </c>
      <c r="I48" s="17"/>
      <c r="J48" s="17"/>
    </row>
  </sheetData>
  <mergeCells count="10">
    <mergeCell ref="C3:C9"/>
    <mergeCell ref="A1:J2"/>
    <mergeCell ref="J3:J9"/>
    <mergeCell ref="A3:B9"/>
    <mergeCell ref="D3:D9"/>
    <mergeCell ref="E3:E9"/>
    <mergeCell ref="F3:F9"/>
    <mergeCell ref="G3:G9"/>
    <mergeCell ref="H3:H9"/>
    <mergeCell ref="I3:I9"/>
  </mergeCells>
  <printOptions gridLines="1"/>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dimension ref="A1:J48"/>
  <sheetViews>
    <sheetView topLeftCell="A16" workbookViewId="0">
      <selection activeCell="A3" sqref="A3:B9"/>
    </sheetView>
  </sheetViews>
  <sheetFormatPr defaultRowHeight="12.75"/>
  <cols>
    <col min="1" max="1" width="6" customWidth="1"/>
    <col min="2" max="2" width="5.7109375" customWidth="1"/>
    <col min="3" max="3" width="30.28515625" customWidth="1"/>
    <col min="4" max="9" width="14.28515625" customWidth="1"/>
    <col min="10" max="10" width="6" customWidth="1"/>
  </cols>
  <sheetData>
    <row r="1" spans="1:10">
      <c r="A1" s="126" t="str">
        <f>CONCATENATE('E OKUL'!Q44," ","EĞİTİM - ÖĞRETİM YILI"," ", 'E OKUL'!Q43," ",'E OKUL'!Q42," ",'E OKUL'!Q41," ","SINIFI"," ",'E OKUL'!Q40," ","DERSİ"," ","2. UYGULAMA DEĞERLENDİRME ÖLÇEĞİ")</f>
        <v>2023 - 204 EĞİTİM - ÖĞRETİM YILI ARDAHAN FEN LİSESİ 1. DÖNEM  SINIFI  DERSİ 2. UYGULAMA DEĞERLENDİRME ÖLÇEĞİ</v>
      </c>
      <c r="B1" s="127"/>
      <c r="C1" s="127"/>
      <c r="D1" s="127"/>
      <c r="E1" s="127"/>
      <c r="F1" s="127"/>
      <c r="G1" s="127"/>
      <c r="H1" s="127"/>
      <c r="I1" s="127"/>
      <c r="J1" s="128"/>
    </row>
    <row r="2" spans="1:10" ht="13.5" thickBot="1">
      <c r="A2" s="129"/>
      <c r="B2" s="130"/>
      <c r="C2" s="130"/>
      <c r="D2" s="130"/>
      <c r="E2" s="130"/>
      <c r="F2" s="130"/>
      <c r="G2" s="130"/>
      <c r="H2" s="130"/>
      <c r="I2" s="130"/>
      <c r="J2" s="131"/>
    </row>
    <row r="3" spans="1:10" ht="12.75" customHeight="1">
      <c r="A3" s="147"/>
      <c r="B3" s="148"/>
      <c r="C3" s="144" t="s">
        <v>51</v>
      </c>
      <c r="D3" s="141" t="s">
        <v>145</v>
      </c>
      <c r="E3" s="141" t="s">
        <v>146</v>
      </c>
      <c r="F3" s="141" t="s">
        <v>147</v>
      </c>
      <c r="G3" s="141" t="s">
        <v>148</v>
      </c>
      <c r="H3" s="141" t="s">
        <v>149</v>
      </c>
      <c r="I3" s="141" t="s">
        <v>150</v>
      </c>
      <c r="J3" s="132"/>
    </row>
    <row r="4" spans="1:10">
      <c r="A4" s="149"/>
      <c r="B4" s="150"/>
      <c r="C4" s="145"/>
      <c r="D4" s="142"/>
      <c r="E4" s="142"/>
      <c r="F4" s="142"/>
      <c r="G4" s="142"/>
      <c r="H4" s="142"/>
      <c r="I4" s="142"/>
      <c r="J4" s="133"/>
    </row>
    <row r="5" spans="1:10">
      <c r="A5" s="149"/>
      <c r="B5" s="150"/>
      <c r="C5" s="145"/>
      <c r="D5" s="142"/>
      <c r="E5" s="142"/>
      <c r="F5" s="142"/>
      <c r="G5" s="142"/>
      <c r="H5" s="142"/>
      <c r="I5" s="142"/>
      <c r="J5" s="133"/>
    </row>
    <row r="6" spans="1:10">
      <c r="A6" s="149"/>
      <c r="B6" s="150"/>
      <c r="C6" s="145"/>
      <c r="D6" s="142"/>
      <c r="E6" s="142"/>
      <c r="F6" s="142"/>
      <c r="G6" s="142"/>
      <c r="H6" s="142"/>
      <c r="I6" s="142"/>
      <c r="J6" s="133"/>
    </row>
    <row r="7" spans="1:10">
      <c r="A7" s="149"/>
      <c r="B7" s="150"/>
      <c r="C7" s="145"/>
      <c r="D7" s="142"/>
      <c r="E7" s="142"/>
      <c r="F7" s="142"/>
      <c r="G7" s="142"/>
      <c r="H7" s="142"/>
      <c r="I7" s="142"/>
      <c r="J7" s="133"/>
    </row>
    <row r="8" spans="1:10">
      <c r="A8" s="149"/>
      <c r="B8" s="150"/>
      <c r="C8" s="145"/>
      <c r="D8" s="142"/>
      <c r="E8" s="142"/>
      <c r="F8" s="142"/>
      <c r="G8" s="142"/>
      <c r="H8" s="142"/>
      <c r="I8" s="142"/>
      <c r="J8" s="133"/>
    </row>
    <row r="9" spans="1:10" ht="13.5" thickBot="1">
      <c r="A9" s="151"/>
      <c r="B9" s="152"/>
      <c r="C9" s="146"/>
      <c r="D9" s="143"/>
      <c r="E9" s="143"/>
      <c r="F9" s="143"/>
      <c r="G9" s="143"/>
      <c r="H9" s="143"/>
      <c r="I9" s="143"/>
      <c r="J9" s="134"/>
    </row>
    <row r="10" spans="1:10">
      <c r="A10" s="37" t="s">
        <v>3</v>
      </c>
      <c r="B10" s="38" t="s">
        <v>4</v>
      </c>
      <c r="C10" s="38" t="s">
        <v>5</v>
      </c>
      <c r="D10" s="34"/>
      <c r="E10" s="34"/>
      <c r="F10" s="34"/>
      <c r="G10" s="34"/>
      <c r="H10" s="34"/>
      <c r="I10" s="34"/>
      <c r="J10" s="38" t="s">
        <v>44</v>
      </c>
    </row>
    <row r="11" spans="1:10" ht="9" customHeight="1">
      <c r="A11" s="35" t="str">
        <f>IF('E OKUL'!A2="","",'E OKUL'!A2)</f>
        <v/>
      </c>
      <c r="B11" s="12" t="str">
        <f>IF('E OKUL'!B2="","",'E OKUL'!B2)</f>
        <v/>
      </c>
      <c r="C11" s="12" t="str">
        <f>IF('E OKUL'!C2="","",'E OKUL'!C2)</f>
        <v/>
      </c>
      <c r="D11" s="12" t="str">
        <f>IF(J11="","", IF(J11="G"," ",IF(J11="K"," ",ROUND(J11/5,0))))</f>
        <v/>
      </c>
      <c r="E11" s="12" t="str">
        <f>IF(J11="","",IF(J11="G"," ",IF(J11="K"," ",ROUND(J11/6.7,0))))</f>
        <v/>
      </c>
      <c r="F11" s="12" t="str">
        <f>IF(J11="","",IF(J11="G"," ",IF(J11="K"," ",ROUND(J11/6.7,0))))</f>
        <v/>
      </c>
      <c r="G11" s="12" t="str">
        <f>IF(J11="","",IF(J11="G"," ",IF(J11="K"," ",ROUND(J11/6.7,0))))</f>
        <v/>
      </c>
      <c r="H11" s="12" t="str">
        <f>IF(J11="","",IF(J11="G"," ",IF(J11="K"," ",ROUND(J11/6.7,0))))</f>
        <v/>
      </c>
      <c r="I11" s="12" t="str">
        <f>IF(J11="","", IF(J11="G"," ",IF(J11="K"," ",J11-(SUM(D11:H11)))))</f>
        <v/>
      </c>
      <c r="J11" s="36" t="str">
        <f>IF('E OKUL'!$P2="","",'E OKUL'!P2)</f>
        <v/>
      </c>
    </row>
    <row r="12" spans="1:10" ht="9" customHeight="1">
      <c r="A12" s="35" t="str">
        <f>IF('E OKUL'!A3="","",'E OKUL'!A3)</f>
        <v/>
      </c>
      <c r="B12" s="12" t="str">
        <f>IF('E OKUL'!B3="","",'E OKUL'!B3)</f>
        <v/>
      </c>
      <c r="C12" s="12" t="str">
        <f>IF('E OKUL'!C3="","",'E OKUL'!C3)</f>
        <v/>
      </c>
      <c r="D12" s="12" t="str">
        <f t="shared" ref="D12:D45" si="0">IF(J12="","", IF(J12="G"," ",IF(J12="K"," ",ROUND(J12/5,0))))</f>
        <v/>
      </c>
      <c r="E12" s="12" t="str">
        <f t="shared" ref="E12:E45" si="1">IF(J12="","",IF(J12="G"," ",IF(J12="K"," ",ROUND(J12/6.7,0))))</f>
        <v/>
      </c>
      <c r="F12" s="12" t="str">
        <f t="shared" ref="F12:F45" si="2">IF(J12="","",IF(J12="G"," ",IF(J12="K"," ",ROUND(J12/6.7,0))))</f>
        <v/>
      </c>
      <c r="G12" s="12" t="str">
        <f t="shared" ref="G12:G45" si="3">IF(J12="","",IF(J12="G"," ",IF(J12="K"," ",ROUND(J12/6.7,0))))</f>
        <v/>
      </c>
      <c r="H12" s="12" t="str">
        <f t="shared" ref="H12:H45" si="4">IF(J12="","",IF(J12="G"," ",IF(J12="K"," ",ROUND(J12/6.7,0))))</f>
        <v/>
      </c>
      <c r="I12" s="12" t="str">
        <f t="shared" ref="I12:I45" si="5">IF(J12="","", IF(J12="G"," ",IF(J12="K"," ",J12-(SUM(D12:H12)))))</f>
        <v/>
      </c>
      <c r="J12" s="36" t="str">
        <f>IF('E OKUL'!$P3="","",'E OKUL'!P3)</f>
        <v/>
      </c>
    </row>
    <row r="13" spans="1:10" ht="9" customHeight="1">
      <c r="A13" s="35" t="str">
        <f>IF('E OKUL'!A4="","",'E OKUL'!A4)</f>
        <v/>
      </c>
      <c r="B13" s="12" t="str">
        <f>IF('E OKUL'!B4="","",'E OKUL'!B4)</f>
        <v/>
      </c>
      <c r="C13" s="12" t="str">
        <f>IF('E OKUL'!C4="","",'E OKUL'!C4)</f>
        <v/>
      </c>
      <c r="D13" s="12" t="str">
        <f t="shared" si="0"/>
        <v/>
      </c>
      <c r="E13" s="12" t="str">
        <f t="shared" si="1"/>
        <v/>
      </c>
      <c r="F13" s="12" t="str">
        <f t="shared" si="2"/>
        <v/>
      </c>
      <c r="G13" s="12" t="str">
        <f t="shared" si="3"/>
        <v/>
      </c>
      <c r="H13" s="12" t="str">
        <f t="shared" si="4"/>
        <v/>
      </c>
      <c r="I13" s="12" t="str">
        <f t="shared" si="5"/>
        <v/>
      </c>
      <c r="J13" s="36" t="str">
        <f>IF('E OKUL'!$P4="","",'E OKUL'!P4)</f>
        <v/>
      </c>
    </row>
    <row r="14" spans="1:10" ht="9" customHeight="1">
      <c r="A14" s="35" t="str">
        <f>IF('E OKUL'!A5="","",'E OKUL'!A5)</f>
        <v/>
      </c>
      <c r="B14" s="12" t="str">
        <f>IF('E OKUL'!B5="","",'E OKUL'!B5)</f>
        <v/>
      </c>
      <c r="C14" s="12" t="str">
        <f>IF('E OKUL'!C5="","",'E OKUL'!C5)</f>
        <v/>
      </c>
      <c r="D14" s="12" t="str">
        <f t="shared" si="0"/>
        <v/>
      </c>
      <c r="E14" s="12" t="str">
        <f t="shared" si="1"/>
        <v/>
      </c>
      <c r="F14" s="12" t="str">
        <f t="shared" si="2"/>
        <v/>
      </c>
      <c r="G14" s="12" t="str">
        <f t="shared" si="3"/>
        <v/>
      </c>
      <c r="H14" s="12" t="str">
        <f t="shared" si="4"/>
        <v/>
      </c>
      <c r="I14" s="12" t="str">
        <f t="shared" si="5"/>
        <v/>
      </c>
      <c r="J14" s="36" t="str">
        <f>IF('E OKUL'!$P5="","",'E OKUL'!P5)</f>
        <v/>
      </c>
    </row>
    <row r="15" spans="1:10" ht="9" customHeight="1">
      <c r="A15" s="35" t="str">
        <f>IF('E OKUL'!A6="","",'E OKUL'!A6)</f>
        <v/>
      </c>
      <c r="B15" s="12" t="str">
        <f>IF('E OKUL'!B6="","",'E OKUL'!B6)</f>
        <v/>
      </c>
      <c r="C15" s="12" t="str">
        <f>IF('E OKUL'!C6="","",'E OKUL'!C6)</f>
        <v/>
      </c>
      <c r="D15" s="12" t="str">
        <f t="shared" si="0"/>
        <v/>
      </c>
      <c r="E15" s="12" t="str">
        <f t="shared" si="1"/>
        <v/>
      </c>
      <c r="F15" s="12" t="str">
        <f t="shared" si="2"/>
        <v/>
      </c>
      <c r="G15" s="12" t="str">
        <f t="shared" si="3"/>
        <v/>
      </c>
      <c r="H15" s="12" t="str">
        <f t="shared" si="4"/>
        <v/>
      </c>
      <c r="I15" s="12" t="str">
        <f t="shared" si="5"/>
        <v/>
      </c>
      <c r="J15" s="36" t="str">
        <f>IF('E OKUL'!$P6="","",'E OKUL'!P6)</f>
        <v/>
      </c>
    </row>
    <row r="16" spans="1:10" ht="9" customHeight="1">
      <c r="A16" s="35" t="str">
        <f>IF('E OKUL'!A7="","",'E OKUL'!A7)</f>
        <v/>
      </c>
      <c r="B16" s="12" t="str">
        <f>IF('E OKUL'!B7="","",'E OKUL'!B7)</f>
        <v/>
      </c>
      <c r="C16" s="12" t="str">
        <f>IF('E OKUL'!C7="","",'E OKUL'!C7)</f>
        <v/>
      </c>
      <c r="D16" s="12" t="str">
        <f t="shared" si="0"/>
        <v/>
      </c>
      <c r="E16" s="12" t="str">
        <f t="shared" si="1"/>
        <v/>
      </c>
      <c r="F16" s="12" t="str">
        <f t="shared" si="2"/>
        <v/>
      </c>
      <c r="G16" s="12" t="str">
        <f t="shared" si="3"/>
        <v/>
      </c>
      <c r="H16" s="12" t="str">
        <f t="shared" si="4"/>
        <v/>
      </c>
      <c r="I16" s="12" t="str">
        <f t="shared" si="5"/>
        <v/>
      </c>
      <c r="J16" s="36" t="str">
        <f>IF('E OKUL'!$P7="","",'E OKUL'!P7)</f>
        <v/>
      </c>
    </row>
    <row r="17" spans="1:10" ht="9" customHeight="1">
      <c r="A17" s="35" t="str">
        <f>IF('E OKUL'!A8="","",'E OKUL'!A8)</f>
        <v/>
      </c>
      <c r="B17" s="12" t="str">
        <f>IF('E OKUL'!B8="","",'E OKUL'!B8)</f>
        <v/>
      </c>
      <c r="C17" s="12" t="str">
        <f>IF('E OKUL'!C8="","",'E OKUL'!C8)</f>
        <v/>
      </c>
      <c r="D17" s="12" t="str">
        <f t="shared" si="0"/>
        <v/>
      </c>
      <c r="E17" s="12" t="str">
        <f t="shared" si="1"/>
        <v/>
      </c>
      <c r="F17" s="12" t="str">
        <f t="shared" si="2"/>
        <v/>
      </c>
      <c r="G17" s="12" t="str">
        <f t="shared" si="3"/>
        <v/>
      </c>
      <c r="H17" s="12" t="str">
        <f t="shared" si="4"/>
        <v/>
      </c>
      <c r="I17" s="12" t="str">
        <f t="shared" si="5"/>
        <v/>
      </c>
      <c r="J17" s="36" t="str">
        <f>IF('E OKUL'!$P8="","",'E OKUL'!P8)</f>
        <v/>
      </c>
    </row>
    <row r="18" spans="1:10" ht="9" customHeight="1">
      <c r="A18" s="35" t="str">
        <f>IF('E OKUL'!A9="","",'E OKUL'!A9)</f>
        <v/>
      </c>
      <c r="B18" s="12" t="str">
        <f>IF('E OKUL'!B9="","",'E OKUL'!B9)</f>
        <v/>
      </c>
      <c r="C18" s="12" t="str">
        <f>IF('E OKUL'!C9="","",'E OKUL'!C9)</f>
        <v/>
      </c>
      <c r="D18" s="12" t="str">
        <f t="shared" si="0"/>
        <v/>
      </c>
      <c r="E18" s="12" t="str">
        <f t="shared" si="1"/>
        <v/>
      </c>
      <c r="F18" s="12" t="str">
        <f t="shared" si="2"/>
        <v/>
      </c>
      <c r="G18" s="12" t="str">
        <f t="shared" si="3"/>
        <v/>
      </c>
      <c r="H18" s="12" t="str">
        <f t="shared" si="4"/>
        <v/>
      </c>
      <c r="I18" s="12" t="str">
        <f t="shared" si="5"/>
        <v/>
      </c>
      <c r="J18" s="36" t="str">
        <f>IF('E OKUL'!$P9="","",'E OKUL'!P9)</f>
        <v/>
      </c>
    </row>
    <row r="19" spans="1:10" ht="9" customHeight="1">
      <c r="A19" s="35" t="str">
        <f>IF('E OKUL'!A10="","",'E OKUL'!A10)</f>
        <v/>
      </c>
      <c r="B19" s="12" t="str">
        <f>IF('E OKUL'!B10="","",'E OKUL'!B10)</f>
        <v/>
      </c>
      <c r="C19" s="12" t="str">
        <f>IF('E OKUL'!C10="","",'E OKUL'!C10)</f>
        <v/>
      </c>
      <c r="D19" s="12" t="str">
        <f t="shared" si="0"/>
        <v/>
      </c>
      <c r="E19" s="12" t="str">
        <f t="shared" si="1"/>
        <v/>
      </c>
      <c r="F19" s="12" t="str">
        <f t="shared" si="2"/>
        <v/>
      </c>
      <c r="G19" s="12" t="str">
        <f t="shared" si="3"/>
        <v/>
      </c>
      <c r="H19" s="12" t="str">
        <f t="shared" si="4"/>
        <v/>
      </c>
      <c r="I19" s="12" t="str">
        <f t="shared" si="5"/>
        <v/>
      </c>
      <c r="J19" s="36" t="str">
        <f>IF('E OKUL'!$P10="","",'E OKUL'!P10)</f>
        <v/>
      </c>
    </row>
    <row r="20" spans="1:10" ht="9" customHeight="1">
      <c r="A20" s="35" t="str">
        <f>IF('E OKUL'!A11="","",'E OKUL'!A11)</f>
        <v/>
      </c>
      <c r="B20" s="12" t="str">
        <f>IF('E OKUL'!B11="","",'E OKUL'!B11)</f>
        <v/>
      </c>
      <c r="C20" s="12" t="str">
        <f>IF('E OKUL'!C11="","",'E OKUL'!C11)</f>
        <v/>
      </c>
      <c r="D20" s="12" t="str">
        <f t="shared" si="0"/>
        <v/>
      </c>
      <c r="E20" s="12" t="str">
        <f t="shared" si="1"/>
        <v/>
      </c>
      <c r="F20" s="12" t="str">
        <f t="shared" si="2"/>
        <v/>
      </c>
      <c r="G20" s="12" t="str">
        <f t="shared" si="3"/>
        <v/>
      </c>
      <c r="H20" s="12" t="str">
        <f t="shared" si="4"/>
        <v/>
      </c>
      <c r="I20" s="12" t="str">
        <f t="shared" si="5"/>
        <v/>
      </c>
      <c r="J20" s="36" t="str">
        <f>IF('E OKUL'!$P11="","",'E OKUL'!P11)</f>
        <v/>
      </c>
    </row>
    <row r="21" spans="1:10" ht="9" customHeight="1">
      <c r="A21" s="35" t="str">
        <f>IF('E OKUL'!A12="","",'E OKUL'!A12)</f>
        <v/>
      </c>
      <c r="B21" s="12" t="str">
        <f>IF('E OKUL'!B12="","",'E OKUL'!B12)</f>
        <v/>
      </c>
      <c r="C21" s="12" t="str">
        <f>IF('E OKUL'!C12="","",'E OKUL'!C12)</f>
        <v/>
      </c>
      <c r="D21" s="12" t="str">
        <f t="shared" si="0"/>
        <v/>
      </c>
      <c r="E21" s="12" t="str">
        <f t="shared" si="1"/>
        <v/>
      </c>
      <c r="F21" s="12" t="str">
        <f t="shared" si="2"/>
        <v/>
      </c>
      <c r="G21" s="12" t="str">
        <f t="shared" si="3"/>
        <v/>
      </c>
      <c r="H21" s="12" t="str">
        <f t="shared" si="4"/>
        <v/>
      </c>
      <c r="I21" s="12" t="str">
        <f t="shared" si="5"/>
        <v/>
      </c>
      <c r="J21" s="36" t="str">
        <f>IF('E OKUL'!$P12="","",'E OKUL'!P12)</f>
        <v/>
      </c>
    </row>
    <row r="22" spans="1:10" ht="9" customHeight="1">
      <c r="A22" s="35" t="str">
        <f>IF('E OKUL'!A13="","",'E OKUL'!A13)</f>
        <v/>
      </c>
      <c r="B22" s="12" t="str">
        <f>IF('E OKUL'!B13="","",'E OKUL'!B13)</f>
        <v/>
      </c>
      <c r="C22" s="12" t="str">
        <f>IF('E OKUL'!C13="","",'E OKUL'!C13)</f>
        <v/>
      </c>
      <c r="D22" s="12" t="str">
        <f t="shared" si="0"/>
        <v/>
      </c>
      <c r="E22" s="12" t="str">
        <f t="shared" si="1"/>
        <v/>
      </c>
      <c r="F22" s="12" t="str">
        <f t="shared" si="2"/>
        <v/>
      </c>
      <c r="G22" s="12" t="str">
        <f t="shared" si="3"/>
        <v/>
      </c>
      <c r="H22" s="12" t="str">
        <f t="shared" si="4"/>
        <v/>
      </c>
      <c r="I22" s="12" t="str">
        <f t="shared" si="5"/>
        <v/>
      </c>
      <c r="J22" s="36" t="str">
        <f>IF('E OKUL'!$P13="","",'E OKUL'!P13)</f>
        <v/>
      </c>
    </row>
    <row r="23" spans="1:10" ht="9" customHeight="1">
      <c r="A23" s="35" t="str">
        <f>IF('E OKUL'!A14="","",'E OKUL'!A14)</f>
        <v/>
      </c>
      <c r="B23" s="12" t="str">
        <f>IF('E OKUL'!B14="","",'E OKUL'!B14)</f>
        <v/>
      </c>
      <c r="C23" s="12" t="str">
        <f>IF('E OKUL'!C14="","",'E OKUL'!C14)</f>
        <v/>
      </c>
      <c r="D23" s="12" t="str">
        <f t="shared" si="0"/>
        <v/>
      </c>
      <c r="E23" s="12" t="str">
        <f t="shared" si="1"/>
        <v/>
      </c>
      <c r="F23" s="12" t="str">
        <f t="shared" si="2"/>
        <v/>
      </c>
      <c r="G23" s="12" t="str">
        <f t="shared" si="3"/>
        <v/>
      </c>
      <c r="H23" s="12" t="str">
        <f t="shared" si="4"/>
        <v/>
      </c>
      <c r="I23" s="12" t="str">
        <f t="shared" si="5"/>
        <v/>
      </c>
      <c r="J23" s="36" t="str">
        <f>IF('E OKUL'!$P14="","",'E OKUL'!P14)</f>
        <v/>
      </c>
    </row>
    <row r="24" spans="1:10" ht="9" customHeight="1">
      <c r="A24" s="35" t="str">
        <f>IF('E OKUL'!A15="","",'E OKUL'!A15)</f>
        <v/>
      </c>
      <c r="B24" s="12" t="str">
        <f>IF('E OKUL'!B15="","",'E OKUL'!B15)</f>
        <v/>
      </c>
      <c r="C24" s="12" t="str">
        <f>IF('E OKUL'!C15="","",'E OKUL'!C15)</f>
        <v/>
      </c>
      <c r="D24" s="12" t="str">
        <f t="shared" si="0"/>
        <v/>
      </c>
      <c r="E24" s="12" t="str">
        <f t="shared" si="1"/>
        <v/>
      </c>
      <c r="F24" s="12" t="str">
        <f t="shared" si="2"/>
        <v/>
      </c>
      <c r="G24" s="12" t="str">
        <f t="shared" si="3"/>
        <v/>
      </c>
      <c r="H24" s="12" t="str">
        <f t="shared" si="4"/>
        <v/>
      </c>
      <c r="I24" s="12" t="str">
        <f t="shared" si="5"/>
        <v/>
      </c>
      <c r="J24" s="36" t="str">
        <f>IF('E OKUL'!$P15="","",'E OKUL'!P15)</f>
        <v/>
      </c>
    </row>
    <row r="25" spans="1:10" ht="9" customHeight="1">
      <c r="A25" s="35" t="str">
        <f>IF('E OKUL'!A16="","",'E OKUL'!A16)</f>
        <v/>
      </c>
      <c r="B25" s="12" t="str">
        <f>IF('E OKUL'!B16="","",'E OKUL'!B16)</f>
        <v/>
      </c>
      <c r="C25" s="12" t="str">
        <f>IF('E OKUL'!C16="","",'E OKUL'!C16)</f>
        <v/>
      </c>
      <c r="D25" s="12" t="str">
        <f t="shared" si="0"/>
        <v/>
      </c>
      <c r="E25" s="12" t="str">
        <f t="shared" si="1"/>
        <v/>
      </c>
      <c r="F25" s="12" t="str">
        <f t="shared" si="2"/>
        <v/>
      </c>
      <c r="G25" s="12" t="str">
        <f t="shared" si="3"/>
        <v/>
      </c>
      <c r="H25" s="12" t="str">
        <f t="shared" si="4"/>
        <v/>
      </c>
      <c r="I25" s="12" t="str">
        <f t="shared" si="5"/>
        <v/>
      </c>
      <c r="J25" s="36" t="str">
        <f>IF('E OKUL'!$P16="","",'E OKUL'!P16)</f>
        <v/>
      </c>
    </row>
    <row r="26" spans="1:10" ht="9" customHeight="1">
      <c r="A26" s="35" t="str">
        <f>IF('E OKUL'!A17="","",'E OKUL'!A17)</f>
        <v/>
      </c>
      <c r="B26" s="12" t="str">
        <f>IF('E OKUL'!B17="","",'E OKUL'!B17)</f>
        <v/>
      </c>
      <c r="C26" s="12" t="str">
        <f>IF('E OKUL'!C17="","",'E OKUL'!C17)</f>
        <v/>
      </c>
      <c r="D26" s="12" t="str">
        <f t="shared" si="0"/>
        <v/>
      </c>
      <c r="E26" s="12" t="str">
        <f t="shared" si="1"/>
        <v/>
      </c>
      <c r="F26" s="12" t="str">
        <f t="shared" si="2"/>
        <v/>
      </c>
      <c r="G26" s="12" t="str">
        <f t="shared" si="3"/>
        <v/>
      </c>
      <c r="H26" s="12" t="str">
        <f t="shared" si="4"/>
        <v/>
      </c>
      <c r="I26" s="12" t="str">
        <f t="shared" si="5"/>
        <v/>
      </c>
      <c r="J26" s="36" t="str">
        <f>IF('E OKUL'!$P17="","",'E OKUL'!P17)</f>
        <v/>
      </c>
    </row>
    <row r="27" spans="1:10" ht="9" customHeight="1">
      <c r="A27" s="35" t="str">
        <f>IF('E OKUL'!A18="","",'E OKUL'!A18)</f>
        <v/>
      </c>
      <c r="B27" s="12" t="str">
        <f>IF('E OKUL'!B18="","",'E OKUL'!B18)</f>
        <v/>
      </c>
      <c r="C27" s="12" t="str">
        <f>IF('E OKUL'!C18="","",'E OKUL'!C18)</f>
        <v/>
      </c>
      <c r="D27" s="12" t="str">
        <f t="shared" si="0"/>
        <v/>
      </c>
      <c r="E27" s="12" t="str">
        <f t="shared" si="1"/>
        <v/>
      </c>
      <c r="F27" s="12" t="str">
        <f t="shared" si="2"/>
        <v/>
      </c>
      <c r="G27" s="12" t="str">
        <f t="shared" si="3"/>
        <v/>
      </c>
      <c r="H27" s="12" t="str">
        <f t="shared" si="4"/>
        <v/>
      </c>
      <c r="I27" s="12" t="str">
        <f t="shared" si="5"/>
        <v/>
      </c>
      <c r="J27" s="36" t="str">
        <f>IF('E OKUL'!$P18="","",'E OKUL'!P18)</f>
        <v/>
      </c>
    </row>
    <row r="28" spans="1:10" ht="9" customHeight="1">
      <c r="A28" s="35" t="str">
        <f>IF('E OKUL'!A19="","",'E OKUL'!A19)</f>
        <v/>
      </c>
      <c r="B28" s="12" t="str">
        <f>IF('E OKUL'!B19="","",'E OKUL'!B19)</f>
        <v/>
      </c>
      <c r="C28" s="12" t="str">
        <f>IF('E OKUL'!C19="","",'E OKUL'!C19)</f>
        <v/>
      </c>
      <c r="D28" s="12" t="str">
        <f t="shared" si="0"/>
        <v/>
      </c>
      <c r="E28" s="12" t="str">
        <f t="shared" si="1"/>
        <v/>
      </c>
      <c r="F28" s="12" t="str">
        <f t="shared" si="2"/>
        <v/>
      </c>
      <c r="G28" s="12" t="str">
        <f t="shared" si="3"/>
        <v/>
      </c>
      <c r="H28" s="12" t="str">
        <f t="shared" si="4"/>
        <v/>
      </c>
      <c r="I28" s="12" t="str">
        <f t="shared" si="5"/>
        <v/>
      </c>
      <c r="J28" s="36" t="str">
        <f>IF('E OKUL'!$P19="","",'E OKUL'!P19)</f>
        <v/>
      </c>
    </row>
    <row r="29" spans="1:10" ht="9" customHeight="1">
      <c r="A29" s="35" t="str">
        <f>IF('E OKUL'!A20="","",'E OKUL'!A20)</f>
        <v/>
      </c>
      <c r="B29" s="12" t="str">
        <f>IF('E OKUL'!B20="","",'E OKUL'!B20)</f>
        <v/>
      </c>
      <c r="C29" s="12" t="str">
        <f>IF('E OKUL'!C20="","",'E OKUL'!C20)</f>
        <v/>
      </c>
      <c r="D29" s="12" t="str">
        <f t="shared" si="0"/>
        <v/>
      </c>
      <c r="E29" s="12" t="str">
        <f t="shared" si="1"/>
        <v/>
      </c>
      <c r="F29" s="12" t="str">
        <f t="shared" si="2"/>
        <v/>
      </c>
      <c r="G29" s="12" t="str">
        <f t="shared" si="3"/>
        <v/>
      </c>
      <c r="H29" s="12" t="str">
        <f t="shared" si="4"/>
        <v/>
      </c>
      <c r="I29" s="12" t="str">
        <f t="shared" si="5"/>
        <v/>
      </c>
      <c r="J29" s="36" t="str">
        <f>IF('E OKUL'!$P20="","",'E OKUL'!P20)</f>
        <v/>
      </c>
    </row>
    <row r="30" spans="1:10" ht="9" customHeight="1">
      <c r="A30" s="35" t="str">
        <f>IF('E OKUL'!A21="","",'E OKUL'!A21)</f>
        <v/>
      </c>
      <c r="B30" s="12" t="str">
        <f>IF('E OKUL'!B21="","",'E OKUL'!B21)</f>
        <v/>
      </c>
      <c r="C30" s="12" t="str">
        <f>IF('E OKUL'!C21="","",'E OKUL'!C21)</f>
        <v/>
      </c>
      <c r="D30" s="12" t="str">
        <f t="shared" si="0"/>
        <v/>
      </c>
      <c r="E30" s="12" t="str">
        <f t="shared" si="1"/>
        <v/>
      </c>
      <c r="F30" s="12" t="str">
        <f t="shared" si="2"/>
        <v/>
      </c>
      <c r="G30" s="12" t="str">
        <f t="shared" si="3"/>
        <v/>
      </c>
      <c r="H30" s="12" t="str">
        <f t="shared" si="4"/>
        <v/>
      </c>
      <c r="I30" s="12" t="str">
        <f t="shared" si="5"/>
        <v/>
      </c>
      <c r="J30" s="36" t="str">
        <f>IF('E OKUL'!$P21="","",'E OKUL'!P21)</f>
        <v/>
      </c>
    </row>
    <row r="31" spans="1:10" ht="9" customHeight="1">
      <c r="A31" s="35" t="str">
        <f>IF('E OKUL'!A22="","",'E OKUL'!A22)</f>
        <v/>
      </c>
      <c r="B31" s="12" t="str">
        <f>IF('E OKUL'!B22="","",'E OKUL'!B22)</f>
        <v/>
      </c>
      <c r="C31" s="12" t="str">
        <f>IF('E OKUL'!C22="","",'E OKUL'!C22)</f>
        <v/>
      </c>
      <c r="D31" s="12" t="str">
        <f t="shared" si="0"/>
        <v/>
      </c>
      <c r="E31" s="12" t="str">
        <f t="shared" si="1"/>
        <v/>
      </c>
      <c r="F31" s="12" t="str">
        <f t="shared" si="2"/>
        <v/>
      </c>
      <c r="G31" s="12" t="str">
        <f t="shared" si="3"/>
        <v/>
      </c>
      <c r="H31" s="12" t="str">
        <f t="shared" si="4"/>
        <v/>
      </c>
      <c r="I31" s="12" t="str">
        <f t="shared" si="5"/>
        <v/>
      </c>
      <c r="J31" s="36" t="str">
        <f>IF('E OKUL'!$P22="","",'E OKUL'!P22)</f>
        <v/>
      </c>
    </row>
    <row r="32" spans="1:10" ht="9" customHeight="1">
      <c r="A32" s="35" t="str">
        <f>IF('E OKUL'!A23="","",'E OKUL'!A23)</f>
        <v/>
      </c>
      <c r="B32" s="12" t="str">
        <f>IF('E OKUL'!B23="","",'E OKUL'!B23)</f>
        <v/>
      </c>
      <c r="C32" s="12" t="str">
        <f>IF('E OKUL'!C23="","",'E OKUL'!C23)</f>
        <v/>
      </c>
      <c r="D32" s="12" t="str">
        <f t="shared" si="0"/>
        <v/>
      </c>
      <c r="E32" s="12" t="str">
        <f t="shared" si="1"/>
        <v/>
      </c>
      <c r="F32" s="12" t="str">
        <f t="shared" si="2"/>
        <v/>
      </c>
      <c r="G32" s="12" t="str">
        <f t="shared" si="3"/>
        <v/>
      </c>
      <c r="H32" s="12" t="str">
        <f t="shared" si="4"/>
        <v/>
      </c>
      <c r="I32" s="12" t="str">
        <f t="shared" si="5"/>
        <v/>
      </c>
      <c r="J32" s="36" t="str">
        <f>IF('E OKUL'!$P23="","",'E OKUL'!P23)</f>
        <v/>
      </c>
    </row>
    <row r="33" spans="1:10" ht="9" customHeight="1">
      <c r="A33" s="35" t="str">
        <f>IF('E OKUL'!A24="","",'E OKUL'!A24)</f>
        <v/>
      </c>
      <c r="B33" s="12" t="str">
        <f>IF('E OKUL'!B24="","",'E OKUL'!B24)</f>
        <v/>
      </c>
      <c r="C33" s="12" t="str">
        <f>IF('E OKUL'!C24="","",'E OKUL'!C24)</f>
        <v/>
      </c>
      <c r="D33" s="12" t="str">
        <f t="shared" si="0"/>
        <v/>
      </c>
      <c r="E33" s="12" t="str">
        <f t="shared" si="1"/>
        <v/>
      </c>
      <c r="F33" s="12" t="str">
        <f t="shared" si="2"/>
        <v/>
      </c>
      <c r="G33" s="12" t="str">
        <f t="shared" si="3"/>
        <v/>
      </c>
      <c r="H33" s="12" t="str">
        <f t="shared" si="4"/>
        <v/>
      </c>
      <c r="I33" s="12" t="str">
        <f t="shared" si="5"/>
        <v/>
      </c>
      <c r="J33" s="36" t="str">
        <f>IF('E OKUL'!$P24="","",'E OKUL'!P24)</f>
        <v/>
      </c>
    </row>
    <row r="34" spans="1:10" ht="9" customHeight="1">
      <c r="A34" s="35" t="str">
        <f>IF('E OKUL'!A25="","",'E OKUL'!A25)</f>
        <v/>
      </c>
      <c r="B34" s="12" t="str">
        <f>IF('E OKUL'!B25="","",'E OKUL'!B25)</f>
        <v/>
      </c>
      <c r="C34" s="12" t="str">
        <f>IF('E OKUL'!C25="","",'E OKUL'!C25)</f>
        <v/>
      </c>
      <c r="D34" s="12" t="str">
        <f t="shared" si="0"/>
        <v/>
      </c>
      <c r="E34" s="12" t="str">
        <f t="shared" si="1"/>
        <v/>
      </c>
      <c r="F34" s="12" t="str">
        <f t="shared" si="2"/>
        <v/>
      </c>
      <c r="G34" s="12" t="str">
        <f t="shared" si="3"/>
        <v/>
      </c>
      <c r="H34" s="12" t="str">
        <f t="shared" si="4"/>
        <v/>
      </c>
      <c r="I34" s="12" t="str">
        <f t="shared" si="5"/>
        <v/>
      </c>
      <c r="J34" s="36" t="str">
        <f>IF('E OKUL'!$P25="","",'E OKUL'!P25)</f>
        <v/>
      </c>
    </row>
    <row r="35" spans="1:10" ht="9" customHeight="1">
      <c r="A35" s="35" t="str">
        <f>IF('E OKUL'!A26="","",'E OKUL'!A26)</f>
        <v/>
      </c>
      <c r="B35" s="12" t="str">
        <f>IF('E OKUL'!B26="","",'E OKUL'!B26)</f>
        <v/>
      </c>
      <c r="C35" s="12" t="str">
        <f>IF('E OKUL'!C26="","",'E OKUL'!C26)</f>
        <v/>
      </c>
      <c r="D35" s="12" t="str">
        <f t="shared" si="0"/>
        <v/>
      </c>
      <c r="E35" s="12" t="str">
        <f t="shared" si="1"/>
        <v/>
      </c>
      <c r="F35" s="12" t="str">
        <f t="shared" si="2"/>
        <v/>
      </c>
      <c r="G35" s="12" t="str">
        <f t="shared" si="3"/>
        <v/>
      </c>
      <c r="H35" s="12" t="str">
        <f t="shared" si="4"/>
        <v/>
      </c>
      <c r="I35" s="12" t="str">
        <f t="shared" si="5"/>
        <v/>
      </c>
      <c r="J35" s="36" t="str">
        <f>IF('E OKUL'!$P26="","",'E OKUL'!P26)</f>
        <v/>
      </c>
    </row>
    <row r="36" spans="1:10" ht="9" customHeight="1">
      <c r="A36" s="35" t="str">
        <f>IF('E OKUL'!A27="","",'E OKUL'!A27)</f>
        <v/>
      </c>
      <c r="B36" s="12" t="str">
        <f>IF('E OKUL'!B27="","",'E OKUL'!B27)</f>
        <v/>
      </c>
      <c r="C36" s="12" t="str">
        <f>IF('E OKUL'!C27="","",'E OKUL'!C27)</f>
        <v/>
      </c>
      <c r="D36" s="12" t="str">
        <f t="shared" si="0"/>
        <v/>
      </c>
      <c r="E36" s="12" t="str">
        <f t="shared" si="1"/>
        <v/>
      </c>
      <c r="F36" s="12" t="str">
        <f t="shared" si="2"/>
        <v/>
      </c>
      <c r="G36" s="12" t="str">
        <f t="shared" si="3"/>
        <v/>
      </c>
      <c r="H36" s="12" t="str">
        <f t="shared" si="4"/>
        <v/>
      </c>
      <c r="I36" s="12" t="str">
        <f t="shared" si="5"/>
        <v/>
      </c>
      <c r="J36" s="36" t="str">
        <f>IF('E OKUL'!$P27="","",'E OKUL'!P27)</f>
        <v/>
      </c>
    </row>
    <row r="37" spans="1:10" ht="9" customHeight="1">
      <c r="A37" s="35" t="str">
        <f>IF('E OKUL'!A28="","",'E OKUL'!A28)</f>
        <v/>
      </c>
      <c r="B37" s="12" t="str">
        <f>IF('E OKUL'!B28="","",'E OKUL'!B28)</f>
        <v/>
      </c>
      <c r="C37" s="12" t="str">
        <f>IF('E OKUL'!C28="","",'E OKUL'!C28)</f>
        <v/>
      </c>
      <c r="D37" s="12" t="str">
        <f t="shared" si="0"/>
        <v/>
      </c>
      <c r="E37" s="12" t="str">
        <f t="shared" si="1"/>
        <v/>
      </c>
      <c r="F37" s="12" t="str">
        <f t="shared" si="2"/>
        <v/>
      </c>
      <c r="G37" s="12" t="str">
        <f t="shared" si="3"/>
        <v/>
      </c>
      <c r="H37" s="12" t="str">
        <f t="shared" si="4"/>
        <v/>
      </c>
      <c r="I37" s="12" t="str">
        <f t="shared" si="5"/>
        <v/>
      </c>
      <c r="J37" s="36" t="str">
        <f>IF('E OKUL'!$P28="","",'E OKUL'!P28)</f>
        <v/>
      </c>
    </row>
    <row r="38" spans="1:10" ht="9" customHeight="1">
      <c r="A38" s="35" t="str">
        <f>IF('E OKUL'!A29="","",'E OKUL'!A29)</f>
        <v/>
      </c>
      <c r="B38" s="12" t="str">
        <f>IF('E OKUL'!B29="","",'E OKUL'!B29)</f>
        <v/>
      </c>
      <c r="C38" s="12" t="str">
        <f>IF('E OKUL'!C29="","",'E OKUL'!C29)</f>
        <v/>
      </c>
      <c r="D38" s="12" t="str">
        <f t="shared" si="0"/>
        <v/>
      </c>
      <c r="E38" s="12" t="str">
        <f t="shared" si="1"/>
        <v/>
      </c>
      <c r="F38" s="12" t="str">
        <f t="shared" si="2"/>
        <v/>
      </c>
      <c r="G38" s="12" t="str">
        <f t="shared" si="3"/>
        <v/>
      </c>
      <c r="H38" s="12" t="str">
        <f t="shared" si="4"/>
        <v/>
      </c>
      <c r="I38" s="12" t="str">
        <f t="shared" si="5"/>
        <v/>
      </c>
      <c r="J38" s="36" t="str">
        <f>IF('E OKUL'!$P29="","",'E OKUL'!P29)</f>
        <v/>
      </c>
    </row>
    <row r="39" spans="1:10" ht="9" customHeight="1">
      <c r="A39" s="35" t="str">
        <f>IF('E OKUL'!A30="","",'E OKUL'!A30)</f>
        <v/>
      </c>
      <c r="B39" s="12" t="str">
        <f>IF('E OKUL'!B30="","",'E OKUL'!B30)</f>
        <v/>
      </c>
      <c r="C39" s="12" t="str">
        <f>IF('E OKUL'!C30="","",'E OKUL'!C30)</f>
        <v/>
      </c>
      <c r="D39" s="12" t="str">
        <f t="shared" si="0"/>
        <v/>
      </c>
      <c r="E39" s="12" t="str">
        <f t="shared" si="1"/>
        <v/>
      </c>
      <c r="F39" s="12" t="str">
        <f t="shared" si="2"/>
        <v/>
      </c>
      <c r="G39" s="12" t="str">
        <f t="shared" si="3"/>
        <v/>
      </c>
      <c r="H39" s="12" t="str">
        <f t="shared" si="4"/>
        <v/>
      </c>
      <c r="I39" s="12" t="str">
        <f t="shared" si="5"/>
        <v/>
      </c>
      <c r="J39" s="36" t="str">
        <f>IF('E OKUL'!$P30="","",'E OKUL'!P30)</f>
        <v/>
      </c>
    </row>
    <row r="40" spans="1:10" ht="9" customHeight="1">
      <c r="A40" s="35" t="str">
        <f>IF('E OKUL'!A31="","",'E OKUL'!A31)</f>
        <v/>
      </c>
      <c r="B40" s="12" t="str">
        <f>IF('E OKUL'!B31="","",'E OKUL'!B31)</f>
        <v/>
      </c>
      <c r="C40" s="12" t="str">
        <f>IF('E OKUL'!C31="","",'E OKUL'!C31)</f>
        <v/>
      </c>
      <c r="D40" s="12" t="str">
        <f t="shared" si="0"/>
        <v/>
      </c>
      <c r="E40" s="12" t="str">
        <f t="shared" si="1"/>
        <v/>
      </c>
      <c r="F40" s="12" t="str">
        <f t="shared" si="2"/>
        <v/>
      </c>
      <c r="G40" s="12" t="str">
        <f t="shared" si="3"/>
        <v/>
      </c>
      <c r="H40" s="12" t="str">
        <f t="shared" si="4"/>
        <v/>
      </c>
      <c r="I40" s="12" t="str">
        <f t="shared" si="5"/>
        <v/>
      </c>
      <c r="J40" s="36" t="str">
        <f>IF('E OKUL'!$P31="","",'E OKUL'!P31)</f>
        <v/>
      </c>
    </row>
    <row r="41" spans="1:10" ht="9" customHeight="1">
      <c r="A41" s="35" t="str">
        <f>IF('E OKUL'!A32="","",'E OKUL'!A32)</f>
        <v/>
      </c>
      <c r="B41" s="12" t="str">
        <f>IF('E OKUL'!B32="","",'E OKUL'!B32)</f>
        <v/>
      </c>
      <c r="C41" s="12" t="str">
        <f>IF('E OKUL'!C32="","",'E OKUL'!C32)</f>
        <v/>
      </c>
      <c r="D41" s="12" t="str">
        <f t="shared" si="0"/>
        <v/>
      </c>
      <c r="E41" s="12" t="str">
        <f t="shared" si="1"/>
        <v/>
      </c>
      <c r="F41" s="12" t="str">
        <f t="shared" si="2"/>
        <v/>
      </c>
      <c r="G41" s="12" t="str">
        <f t="shared" si="3"/>
        <v/>
      </c>
      <c r="H41" s="12" t="str">
        <f t="shared" si="4"/>
        <v/>
      </c>
      <c r="I41" s="12" t="str">
        <f t="shared" si="5"/>
        <v/>
      </c>
      <c r="J41" s="36" t="str">
        <f>IF('E OKUL'!$P32="","",'E OKUL'!P32)</f>
        <v/>
      </c>
    </row>
    <row r="42" spans="1:10" ht="9" customHeight="1">
      <c r="A42" s="35" t="str">
        <f>IF('E OKUL'!A33="","",'E OKUL'!A33)</f>
        <v/>
      </c>
      <c r="B42" s="12" t="str">
        <f>IF('E OKUL'!B33="","",'E OKUL'!B33)</f>
        <v/>
      </c>
      <c r="C42" s="12" t="str">
        <f>IF('E OKUL'!C33="","",'E OKUL'!C33)</f>
        <v/>
      </c>
      <c r="D42" s="12" t="str">
        <f t="shared" si="0"/>
        <v/>
      </c>
      <c r="E42" s="12" t="str">
        <f t="shared" si="1"/>
        <v/>
      </c>
      <c r="F42" s="12" t="str">
        <f t="shared" si="2"/>
        <v/>
      </c>
      <c r="G42" s="12" t="str">
        <f t="shared" si="3"/>
        <v/>
      </c>
      <c r="H42" s="12" t="str">
        <f t="shared" si="4"/>
        <v/>
      </c>
      <c r="I42" s="12" t="str">
        <f t="shared" si="5"/>
        <v/>
      </c>
      <c r="J42" s="36" t="str">
        <f>IF('E OKUL'!$P33="","",'E OKUL'!P33)</f>
        <v/>
      </c>
    </row>
    <row r="43" spans="1:10" ht="9" customHeight="1">
      <c r="A43" s="35" t="str">
        <f>IF('E OKUL'!A34="","",'E OKUL'!A34)</f>
        <v/>
      </c>
      <c r="B43" s="12" t="str">
        <f>IF('E OKUL'!B34="","",'E OKUL'!B34)</f>
        <v/>
      </c>
      <c r="C43" s="12" t="str">
        <f>IF('E OKUL'!C34="","",'E OKUL'!C34)</f>
        <v/>
      </c>
      <c r="D43" s="12" t="str">
        <f t="shared" si="0"/>
        <v/>
      </c>
      <c r="E43" s="12" t="str">
        <f t="shared" si="1"/>
        <v/>
      </c>
      <c r="F43" s="12" t="str">
        <f t="shared" si="2"/>
        <v/>
      </c>
      <c r="G43" s="12" t="str">
        <f t="shared" si="3"/>
        <v/>
      </c>
      <c r="H43" s="12" t="str">
        <f t="shared" si="4"/>
        <v/>
      </c>
      <c r="I43" s="12" t="str">
        <f t="shared" si="5"/>
        <v/>
      </c>
      <c r="J43" s="36" t="str">
        <f>IF('E OKUL'!$P34="","",'E OKUL'!P34)</f>
        <v/>
      </c>
    </row>
    <row r="44" spans="1:10" ht="9" customHeight="1">
      <c r="A44" s="35" t="str">
        <f>IF('E OKUL'!A35="","",'E OKUL'!A35)</f>
        <v/>
      </c>
      <c r="B44" s="12" t="str">
        <f>IF('E OKUL'!B35="","",'E OKUL'!B35)</f>
        <v/>
      </c>
      <c r="C44" s="12" t="str">
        <f>IF('E OKUL'!C35="","",'E OKUL'!C35)</f>
        <v/>
      </c>
      <c r="D44" s="12" t="str">
        <f t="shared" si="0"/>
        <v/>
      </c>
      <c r="E44" s="12" t="str">
        <f t="shared" si="1"/>
        <v/>
      </c>
      <c r="F44" s="12" t="str">
        <f t="shared" si="2"/>
        <v/>
      </c>
      <c r="G44" s="12" t="str">
        <f t="shared" si="3"/>
        <v/>
      </c>
      <c r="H44" s="12" t="str">
        <f t="shared" si="4"/>
        <v/>
      </c>
      <c r="I44" s="12" t="str">
        <f t="shared" si="5"/>
        <v/>
      </c>
      <c r="J44" s="36" t="str">
        <f>IF('E OKUL'!$P35="","",'E OKUL'!P35)</f>
        <v/>
      </c>
    </row>
    <row r="45" spans="1:10" ht="9" customHeight="1" thickBot="1">
      <c r="A45" s="35" t="str">
        <f>IF('E OKUL'!A36="","",'E OKUL'!A36)</f>
        <v/>
      </c>
      <c r="B45" s="15" t="str">
        <f>IF('E OKUL'!B36="","",'E OKUL'!B36)</f>
        <v/>
      </c>
      <c r="C45" s="15" t="str">
        <f>IF('E OKUL'!C36="","",'E OKUL'!C36)</f>
        <v/>
      </c>
      <c r="D45" s="12" t="str">
        <f t="shared" si="0"/>
        <v/>
      </c>
      <c r="E45" s="12" t="str">
        <f t="shared" si="1"/>
        <v/>
      </c>
      <c r="F45" s="12" t="str">
        <f t="shared" si="2"/>
        <v/>
      </c>
      <c r="G45" s="12" t="str">
        <f t="shared" si="3"/>
        <v/>
      </c>
      <c r="H45" s="12" t="str">
        <f t="shared" si="4"/>
        <v/>
      </c>
      <c r="I45" s="12" t="str">
        <f t="shared" si="5"/>
        <v/>
      </c>
      <c r="J45" s="36" t="str">
        <f>IF('E OKUL'!$P36="","",'E OKUL'!P36)</f>
        <v/>
      </c>
    </row>
    <row r="47" spans="1:10">
      <c r="B47" s="17"/>
      <c r="C47" s="17">
        <f>'E OKUL'!$Q$38</f>
        <v>0</v>
      </c>
      <c r="D47" s="17"/>
      <c r="E47" s="17"/>
      <c r="F47" s="17"/>
      <c r="G47" s="17"/>
      <c r="H47" s="17" t="str">
        <f>'E OKUL'!$Q$45</f>
        <v>Aşkın HÜSEYİNOĞLU</v>
      </c>
      <c r="I47" s="17"/>
    </row>
    <row r="48" spans="1:10">
      <c r="C48" s="17">
        <f>'E OKUL'!$Q$39</f>
        <v>0</v>
      </c>
      <c r="D48" s="17"/>
      <c r="E48" s="17"/>
      <c r="F48" s="17"/>
      <c r="G48" s="17"/>
      <c r="H48" s="17" t="s">
        <v>131</v>
      </c>
      <c r="I48" s="17"/>
    </row>
  </sheetData>
  <mergeCells count="10">
    <mergeCell ref="C3:C9"/>
    <mergeCell ref="A1:J2"/>
    <mergeCell ref="A3:B9"/>
    <mergeCell ref="J3:J9"/>
    <mergeCell ref="D3:D9"/>
    <mergeCell ref="E3:E9"/>
    <mergeCell ref="F3:F9"/>
    <mergeCell ref="G3:G9"/>
    <mergeCell ref="H3:H9"/>
    <mergeCell ref="I3:I9"/>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E OKUL</vt:lpstr>
      <vt:lpstr>PROJE DEĞERLENDİRME</vt:lpstr>
      <vt:lpstr>DERS İÇİ</vt:lpstr>
      <vt:lpstr>PERFORMANS</vt:lpstr>
      <vt:lpstr>Uygulama 1</vt:lpstr>
      <vt:lpstr>Uygulama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Oğuzhan Y</cp:lastModifiedBy>
  <cp:lastPrinted>2022-02-16T05:07:53Z</cp:lastPrinted>
  <dcterms:created xsi:type="dcterms:W3CDTF">2022-01-12T06:30:13Z</dcterms:created>
  <dcterms:modified xsi:type="dcterms:W3CDTF">2023-11-16T12:35:52Z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01734361CD07C3C85B968AA4B2781C480C23CC98C5DCD0676502AD6F6E434B49B49B63E33C5222EEAE4E81A6C54012C1BB244020505B7EC2C381779B77348978CA8D3F0CBE3ADC6A55307F4B892EE436012F68E5FDC23731F937D18ABD77814B7F7E67B84E2AE708C2F69C4C1BA7DBAB51ED7B4299AD862122361604012ECFD</vt:lpwstr>
  </property>
  <property fmtid="{D5CDD505-2E9C-101B-9397-08002B2CF9AE}" pid="3" name="Business Objects Context Information1">
    <vt:lpwstr>CE8F0039F2F45C68B435461C93B5C501966094E8E26B99993269AEFF224FF67F6D60E3C085511CF837F59F5C22A1C081DEADD6FFA8A5A5D4BB6495E846168AEF0F441A3A1A5FC0E32548D4AADCF4BBF072EB32023F7035E96332E7802798FD44FE4B1A85753ED76C9E0DC38D069865F008FB5FCFCFBBB73B97E45A7E5E9EA5E</vt:lpwstr>
  </property>
  <property fmtid="{D5CDD505-2E9C-101B-9397-08002B2CF9AE}" pid="4" name="Business Objects Context Information2">
    <vt:lpwstr>A15DF18C93CA09E62DB608609EE6EE71FDB89B3D6E45891FEF2F67A1521B4937A931DD716E4BA4810DB698804B54370BEDBC6653228D6DA05A253EFD8C95F1D4EA0968A7E362B0F4E83E6B2D64FA8A5F1E9C937D1C184D971A6E2B3B5F63329E2C18F3C4D08BB39E5BAF03E03237B72746721A3AFA4A40F2ECDFFDABA31E5DA</vt:lpwstr>
  </property>
  <property fmtid="{D5CDD505-2E9C-101B-9397-08002B2CF9AE}" pid="5" name="Business Objects Context Information3">
    <vt:lpwstr>D3281C6C97A5A78C2388557E940F2E2549044F0A17A98BC95DA18D6B4BA7C6A7EFC20AEA7CD758363C88B07BF9C8ABAC0D9880FE9F4100D6D5DF11709130ABEF59DBFF6CE41F736A9E5BE3F26F5D13734C80E306484608907925242FC9E3FBE52DFEE328316CAB16C333D7B9F8D9B1194F5D6E6B4EB8F7B8DF0B140E4DF5257</vt:lpwstr>
  </property>
  <property fmtid="{D5CDD505-2E9C-101B-9397-08002B2CF9AE}" pid="6" name="Business Objects Context Information4">
    <vt:lpwstr>1D64B3A8465B1C0CAF762583E457C86B5CBC88BE21DB4954A86767C35D7EAE8B861B2511155B02A01FCC2521E1AE3122FEC41CDAA310B36C49F6D3C621CA572006795AFA31A70DC8EAFB231012F285420CB9CD4522B458BF0233288D03B7071910D3A908A2FE310302D85FE0994257D01BCF25DDB4EB2A114BF674E945A4399</vt:lpwstr>
  </property>
  <property fmtid="{D5CDD505-2E9C-101B-9397-08002B2CF9AE}" pid="7" name="Business Objects Context Information5">
    <vt:lpwstr>944D6CBC9FF1E62A0E447071FE64E0DF100E01AE39FE461BCEA68939E2DC1C29CBE17ABDEAAF9FD766966DC7669DD8FAC902646EE074F96BFB629D6CE04C2BC9F25FB2552DDFD117402FB7547CD9B565B9DA17CC2F246AE6779D189A824505C888CBC7E</vt:lpwstr>
  </property>
</Properties>
</file>